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dmincbhcfl.sharepoint.com/sites/Agrees/2026 Agrees/2026 Agrees/Fiscal/Forms/"/>
    </mc:Choice>
  </mc:AlternateContent>
  <xr:revisionPtr revIDLastSave="0" documentId="8_{7B454658-D3CD-4E16-9068-A168E4D292DE}" xr6:coauthVersionLast="47" xr6:coauthVersionMax="47" xr10:uidLastSave="{00000000-0000-0000-0000-000000000000}"/>
  <workbookProtection workbookPassword="CC4D" lockStructure="1"/>
  <bookViews>
    <workbookView xWindow="28680" yWindow="-120" windowWidth="29040" windowHeight="15720" xr2:uid="{00000000-000D-0000-FFFF-FFFF00000000}"/>
  </bookViews>
  <sheets>
    <sheet name="Budget to Actual Form" sheetId="1" r:id="rId1"/>
    <sheet name="Budget to Actual Instruc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 a="1"/>
  <c r="G18" i="1" s="1"/>
  <c r="G37" i="1" a="1"/>
  <c r="G37" i="1" s="1"/>
  <c r="G41" i="1" a="1"/>
  <c r="G41" i="1" s="1"/>
  <c r="I18" i="1"/>
  <c r="I29" i="1" s="1"/>
  <c r="S39" i="1"/>
  <c r="S43" i="1" s="1"/>
  <c r="Q37" i="1" a="1"/>
  <c r="Q37" i="1" s="1"/>
  <c r="G33" i="1" a="1"/>
  <c r="G33" i="1" s="1"/>
  <c r="K33" i="1" s="1"/>
  <c r="G36" i="1" a="1"/>
  <c r="G36" i="1" s="1"/>
  <c r="Q33" i="1" a="1"/>
  <c r="Q33" i="1" s="1"/>
  <c r="U33" i="1" s="1"/>
  <c r="W33" i="1" s="1"/>
  <c r="G35" i="1" a="1"/>
  <c r="G35" i="1" s="1"/>
  <c r="O39" i="1"/>
  <c r="O43" i="1" s="1"/>
  <c r="E39" i="1"/>
  <c r="E43" i="1" s="1"/>
  <c r="K19" i="1"/>
  <c r="S8" i="1" a="1"/>
  <c r="S8" i="1" s="1"/>
  <c r="E18" i="1"/>
  <c r="O18" i="1"/>
  <c r="Q18" i="1" s="1" a="1"/>
  <c r="Q18" i="1" s="1"/>
  <c r="Q41" i="1" a="1"/>
  <c r="Q41" i="1" s="1"/>
  <c r="S4" i="1"/>
  <c r="I10" i="1"/>
  <c r="S29" i="1"/>
  <c r="Q34" i="1" a="1"/>
  <c r="Q34" i="1" s="1"/>
  <c r="Q35" i="1" a="1"/>
  <c r="Q35" i="1" s="1"/>
  <c r="Q36" i="1" a="1"/>
  <c r="Q36" i="1" s="1"/>
  <c r="G34" i="1" a="1"/>
  <c r="G34" i="1" s="1"/>
  <c r="C10" i="1"/>
  <c r="W38" i="1"/>
  <c r="W40" i="1"/>
  <c r="M38" i="1"/>
  <c r="M40" i="1"/>
  <c r="I39" i="1"/>
  <c r="I43" i="1" s="1"/>
  <c r="G39" i="1" l="1"/>
  <c r="G43" i="1" s="1"/>
  <c r="I45" i="1"/>
  <c r="K22" i="1"/>
  <c r="M22" i="1" s="1"/>
  <c r="K26" i="1"/>
  <c r="M26" i="1" s="1"/>
  <c r="M19" i="1"/>
  <c r="K20" i="1"/>
  <c r="M20" i="1" s="1"/>
  <c r="K23" i="1"/>
  <c r="M23" i="1" s="1"/>
  <c r="K24" i="1"/>
  <c r="M24" i="1" s="1"/>
  <c r="K25" i="1"/>
  <c r="M25" i="1" s="1"/>
  <c r="K21" i="1"/>
  <c r="M21" i="1" s="1"/>
  <c r="K27" i="1"/>
  <c r="M27" i="1" s="1"/>
  <c r="U18" i="1"/>
  <c r="W18" i="1" s="1"/>
  <c r="E29" i="1"/>
  <c r="E45" i="1" s="1"/>
  <c r="Q39" i="1"/>
  <c r="Q43" i="1" s="1"/>
  <c r="G29" i="1"/>
  <c r="S45" i="1"/>
  <c r="K35" i="1"/>
  <c r="M35" i="1" s="1"/>
  <c r="U37" i="1"/>
  <c r="W37" i="1" s="1"/>
  <c r="K37" i="1"/>
  <c r="M37" i="1" s="1"/>
  <c r="U35" i="1"/>
  <c r="W35" i="1" s="1"/>
  <c r="K36" i="1"/>
  <c r="M36" i="1" s="1"/>
  <c r="U34" i="1"/>
  <c r="W34" i="1" s="1"/>
  <c r="U41" i="1"/>
  <c r="W41" i="1" s="1"/>
  <c r="K41" i="1"/>
  <c r="M41" i="1" s="1"/>
  <c r="U36" i="1"/>
  <c r="W36" i="1" s="1"/>
  <c r="M33" i="1"/>
  <c r="K34" i="1"/>
  <c r="M34" i="1" s="1"/>
  <c r="Q29" i="1"/>
  <c r="O29" i="1"/>
  <c r="O45" i="1" s="1"/>
  <c r="G45" i="1" l="1"/>
  <c r="U29" i="1"/>
  <c r="W29" i="1" s="1"/>
  <c r="K18" i="1"/>
  <c r="K29" i="1" s="1"/>
  <c r="U39" i="1"/>
  <c r="U43" i="1" s="1"/>
  <c r="W43" i="1" s="1"/>
  <c r="K39" i="1"/>
  <c r="K43" i="1" s="1"/>
  <c r="M29" i="1" l="1"/>
  <c r="K45" i="1"/>
  <c r="M45" i="1" s="1"/>
  <c r="M39" i="1"/>
  <c r="U45" i="1"/>
  <c r="Q45" i="1"/>
  <c r="M18" i="1"/>
  <c r="W39" i="1"/>
  <c r="M43" i="1"/>
  <c r="W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Easevoli, Tabitha</author>
  </authors>
  <commentList>
    <comment ref="I18" authorId="0" shapeId="0" xr:uid="{6693D8F6-A1F5-4919-BD26-2C5EFAAC44C2}">
      <text>
        <r>
          <rPr>
            <sz val="9"/>
            <color indexed="81"/>
            <rFont val="Tahoma"/>
            <family val="2"/>
          </rPr>
          <t>Enter actual in cell S18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<sst xmlns="http://schemas.openxmlformats.org/spreadsheetml/2006/main" count="118" uniqueCount="96">
  <si>
    <t>CHILDREN'S BOARD OF HILLSBOROUGH COUNTY (CBHC)</t>
  </si>
  <si>
    <t xml:space="preserve">Agency:    </t>
  </si>
  <si>
    <t>Program:</t>
  </si>
  <si>
    <t>Prepared by:</t>
  </si>
  <si>
    <t>CBHC</t>
  </si>
  <si>
    <t>BUDGET</t>
  </si>
  <si>
    <t>PROGRAM</t>
  </si>
  <si>
    <t>(Column 1)</t>
  </si>
  <si>
    <t>(Column 2)</t>
  </si>
  <si>
    <t>(Column 3)</t>
  </si>
  <si>
    <t>(Column 4)</t>
  </si>
  <si>
    <t>PERSONNEL SERVICES</t>
  </si>
  <si>
    <t>Salaries</t>
  </si>
  <si>
    <t>Fringe Benefits</t>
  </si>
  <si>
    <t>TOTAL EXPENDITURES</t>
  </si>
  <si>
    <t>IN-KIND CONTRIBUTIONS</t>
  </si>
  <si>
    <t>SOURCE</t>
  </si>
  <si>
    <t>DESCRIPTION</t>
  </si>
  <si>
    <t>AMOUNT</t>
  </si>
  <si>
    <t>$</t>
  </si>
  <si>
    <t>ACTUAL</t>
  </si>
  <si>
    <t>VARIANCE</t>
  </si>
  <si>
    <t>(Column 6)</t>
  </si>
  <si>
    <t>(Column 5)</t>
  </si>
  <si>
    <t>YTD</t>
  </si>
  <si>
    <t>Date Submitted:</t>
  </si>
  <si>
    <t>For the Period of:</t>
  </si>
  <si>
    <t>REQUESTS</t>
  </si>
  <si>
    <t>INSTRUCTIONS FOR PROGRAM BUDGET TO ACTUAL REPORT</t>
  </si>
  <si>
    <t>1.  Agency name</t>
  </si>
  <si>
    <t>2.  Name of program</t>
  </si>
  <si>
    <t>Total Program Budget:</t>
  </si>
  <si>
    <t>VARIANCE REPORT</t>
  </si>
  <si>
    <t>YTD  $$</t>
  </si>
  <si>
    <t>YTD  %</t>
  </si>
  <si>
    <t>(Column 7)</t>
  </si>
  <si>
    <t>(Column 8)</t>
  </si>
  <si>
    <t xml:space="preserve">             Total CBHC Budget:</t>
  </si>
  <si>
    <r>
      <t xml:space="preserve">5.  </t>
    </r>
    <r>
      <rPr>
        <b/>
        <sz val="12"/>
        <rFont val="Arial"/>
        <family val="2"/>
      </rPr>
      <t>Total</t>
    </r>
    <r>
      <rPr>
        <sz val="12"/>
        <rFont val="Arial"/>
        <family val="2"/>
      </rPr>
      <t xml:space="preserve"> Program Budget</t>
    </r>
  </si>
  <si>
    <r>
      <t xml:space="preserve">6.  </t>
    </r>
    <r>
      <rPr>
        <b/>
        <sz val="12"/>
        <rFont val="Arial"/>
        <family val="2"/>
      </rPr>
      <t>Total</t>
    </r>
    <r>
      <rPr>
        <sz val="12"/>
        <rFont val="Arial"/>
        <family val="2"/>
      </rPr>
      <t xml:space="preserve"> CBHC Budget</t>
    </r>
  </si>
  <si>
    <t>7.  Name of the individual who prepared the report</t>
  </si>
  <si>
    <t>For the year to date period ending Dec. 31 – Due Feb. 1.</t>
  </si>
  <si>
    <t>For the year to date period ending Jun. 30 – Due Aug. 1.</t>
  </si>
  <si>
    <t>For the year to date period ending Mar. 31 – Due May 1.</t>
  </si>
  <si>
    <t>TOTAL</t>
  </si>
  <si>
    <t>(Column 9)</t>
  </si>
  <si>
    <t>(Column 10)</t>
  </si>
  <si>
    <t>1.  Column 1 is to be filled in using the Total Program Budget found in the contract.</t>
  </si>
  <si>
    <t>3.  Column 3 is to be filled in with the year to date actual program revenue and expenses.</t>
  </si>
  <si>
    <t>6.  Column 6 is to be filled in using the Total Amount Requested from CBHC found in the contract.</t>
  </si>
  <si>
    <t>4.  Column 4 calculates the year to date dollar variance between the budget and the actual program revenue and expenses.</t>
  </si>
  <si>
    <t>5.  Column 5 calculates the year to date percent variance between the budget and the actual program revenue and expenses.</t>
  </si>
  <si>
    <t xml:space="preserve">2.  Column 2 is to be filled in using the portion of the Total Program Budget relating to the period of time of the report.  The Total </t>
  </si>
  <si>
    <t xml:space="preserve">      Program Budget in the contract should be used.</t>
  </si>
  <si>
    <t>7.  Column 7 is to be filled in using the portion of the Amount Requested from CBHC relating to the period of time of the report.</t>
  </si>
  <si>
    <t xml:space="preserve">     The Amount Requested from CBHC in the contract should be used.  Amounts in this column must reflect all budget</t>
  </si>
  <si>
    <t xml:space="preserve">      modifications authorized by the Children's Board.</t>
  </si>
  <si>
    <t>9.  Column 9 calculates the year to date dollar variance between the Children's Board portion of the budget and the actual</t>
  </si>
  <si>
    <t>10.  Column 10 calculates the year to date percent variance between the Children's Board portion of the budget and the actual</t>
  </si>
  <si>
    <t xml:space="preserve">      reimbursement requests submitted to the Children's Board.</t>
  </si>
  <si>
    <t>A summary of the in-kind services and items should be listed in the next section.  Indicate the source of each significant type of in-kind</t>
  </si>
  <si>
    <t>ASSIGNED TO YOUR PROGRAM NO LATER THAN 30 DAYS AFTER THE END OF EACH QUARTER</t>
  </si>
  <si>
    <t>Fill in the Revenue and Expenditures  in columns 1, 2, 3, 6, 7 and 8 (rounded to the nearest whole dollar amount)</t>
  </si>
  <si>
    <t>services, etc.) and the dollar amount assigned to the contribution (rounded to the nearest whole dollar amount).</t>
  </si>
  <si>
    <t>contribution received during the period for the program, the description of the nature of the contribution (such as donated space,</t>
  </si>
  <si>
    <t>revenue section in Column 3.</t>
  </si>
  <si>
    <t>Please note that if additional sources of revenue were received, even if not budgeted, this should be reported in the</t>
  </si>
  <si>
    <t>8.  Column 8 is to be filled in with the actual year to date expenses related to the Children's Board's budget.</t>
  </si>
  <si>
    <t xml:space="preserve"> </t>
  </si>
  <si>
    <t>Children's Board</t>
  </si>
  <si>
    <t>Occupancy Costs</t>
  </si>
  <si>
    <t>Other Operating Costs</t>
  </si>
  <si>
    <t xml:space="preserve">  Total Direct Expenditures</t>
  </si>
  <si>
    <t>EXCESS (DEFICIT)</t>
  </si>
  <si>
    <t>TOTAL REVENUE</t>
  </si>
  <si>
    <t>REVENUES:</t>
  </si>
  <si>
    <t>EXPENDITURES:</t>
  </si>
  <si>
    <t>Contractual Services</t>
  </si>
  <si>
    <t>Please note:  This form is not to be changed</t>
  </si>
  <si>
    <t>4.  Date the report was submitted</t>
  </si>
  <si>
    <r>
      <t xml:space="preserve">8.  The reporting period of the report </t>
    </r>
    <r>
      <rPr>
        <b/>
        <i/>
        <sz val="12"/>
        <rFont val="Arial"/>
        <family val="2"/>
      </rPr>
      <t>(cumulative)</t>
    </r>
  </si>
  <si>
    <t>For the year to date period ending Sep. 30 – Due Nov. 15.</t>
  </si>
  <si>
    <t>PROGRAM BUDGET TO ACTUAL REPORT (DUE QUARTERLY)</t>
  </si>
  <si>
    <t>THIS REPORT MUST BE COMPLETED AND SUBMITTED TO THE CHILDREN'S BOARD FISCAL REPRESENTATIVE</t>
  </si>
  <si>
    <t>Administrative/Indirect Cost</t>
  </si>
  <si>
    <t>October 1 - December 31</t>
  </si>
  <si>
    <t xml:space="preserve">QUARTERLY REPORTING PERIOD IN CURRENT YEAR CONTRACT :    </t>
  </si>
  <si>
    <t>(SELECT QUARTER)</t>
  </si>
  <si>
    <t>SELECT REPORTING QUARTER</t>
  </si>
  <si>
    <t>October 1 - June 30</t>
  </si>
  <si>
    <t>October 1 - March 31</t>
  </si>
  <si>
    <t>October 1 - September 30</t>
  </si>
  <si>
    <t>Fill in the following information at the top of the form highlighted in GREEN:</t>
  </si>
  <si>
    <t>3. Select Quarter Reporting from Dropdown Box</t>
  </si>
  <si>
    <r>
      <t>If the variance is (over) / under 10% in any line item (</t>
    </r>
    <r>
      <rPr>
        <b/>
        <sz val="12"/>
        <color indexed="10"/>
        <rFont val="Times New Roman"/>
        <family val="1"/>
      </rPr>
      <t>highlighted in red</t>
    </r>
    <r>
      <rPr>
        <b/>
        <sz val="12"/>
        <rFont val="Times New Roman"/>
        <family val="1"/>
      </rPr>
      <t>), please explain the reason for the variance.</t>
    </r>
  </si>
  <si>
    <t>If the variance is (over) / under 10% in any line item please use the variance report section to explain the reason for the variance.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</si>
</sst>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_(* #,##0_);_(* \(#,##0\);_(* &quot;-&quot;??_);_(@_)"/>
  </numFmts>
  <fonts count="20" x14ac:knownFonts="1">
    <font>
      <sz val="10"/>
      <name val="Arial"/>
    </font>
    <font>
      <sz val="10"/>
      <name val="Arial"/>
      <family val="2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Times New Roman"/>
      <family val="1"/>
    </font>
    <font>
      <b/>
      <u/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i/>
      <u/>
      <sz val="12"/>
      <name val="Arial"/>
      <family val="2"/>
    </font>
    <font>
      <b/>
      <u/>
      <sz val="12"/>
      <name val="Times New Roman"/>
      <family val="1"/>
    </font>
    <font>
      <b/>
      <i/>
      <sz val="12"/>
      <name val="Arial"/>
      <family val="2"/>
    </font>
    <font>
      <b/>
      <sz val="12"/>
      <color indexed="10"/>
      <name val="Times New Roman"/>
      <family val="1"/>
    </font>
    <font>
      <b/>
      <sz val="11"/>
      <color rgb="FFFF0000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Arial"/>
      <family val="2"/>
    </font>
    <font>
      <b/>
      <sz val="8"/>
      <name val="Times New Roman"/>
      <family val="1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3" fillId="0" borderId="1" xfId="0" applyFont="1" applyBorder="1" applyProtection="1">
      <protection locked="0"/>
    </xf>
    <xf numFmtId="6" fontId="3" fillId="0" borderId="1" xfId="0" applyNumberFormat="1" applyFont="1" applyBorder="1" applyProtection="1">
      <protection locked="0"/>
    </xf>
    <xf numFmtId="6" fontId="3" fillId="0" borderId="0" xfId="0" applyNumberFormat="1" applyFont="1" applyProtection="1">
      <protection locked="0"/>
    </xf>
    <xf numFmtId="6" fontId="3" fillId="0" borderId="0" xfId="0" applyNumberFormat="1" applyFont="1" applyAlignment="1" applyProtection="1">
      <alignment horizontal="left"/>
      <protection locked="0"/>
    </xf>
    <xf numFmtId="0" fontId="3" fillId="0" borderId="2" xfId="0" applyFont="1" applyBorder="1" applyProtection="1">
      <protection locked="0"/>
    </xf>
    <xf numFmtId="6" fontId="4" fillId="0" borderId="0" xfId="0" applyNumberFormat="1" applyFont="1" applyAlignment="1" applyProtection="1">
      <alignment horizontal="centerContinuous"/>
      <protection locked="0"/>
    </xf>
    <xf numFmtId="6" fontId="4" fillId="0" borderId="0" xfId="0" applyNumberFormat="1" applyFont="1" applyProtection="1">
      <protection locked="0"/>
    </xf>
    <xf numFmtId="6" fontId="6" fillId="0" borderId="0" xfId="0" applyNumberFormat="1" applyFont="1" applyProtection="1">
      <protection locked="0"/>
    </xf>
    <xf numFmtId="6" fontId="3" fillId="0" borderId="7" xfId="0" applyNumberFormat="1" applyFont="1" applyBorder="1" applyProtection="1">
      <protection locked="0"/>
    </xf>
    <xf numFmtId="6" fontId="6" fillId="0" borderId="0" xfId="0" applyNumberFormat="1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3" fillId="0" borderId="7" xfId="0" applyFont="1" applyBorder="1" applyProtection="1">
      <protection locked="0"/>
    </xf>
    <xf numFmtId="0" fontId="12" fillId="0" borderId="0" xfId="0" applyFont="1" applyProtection="1">
      <protection locked="0"/>
    </xf>
    <xf numFmtId="6" fontId="3" fillId="0" borderId="7" xfId="2" applyNumberFormat="1" applyFont="1" applyBorder="1" applyProtection="1"/>
    <xf numFmtId="9" fontId="3" fillId="0" borderId="1" xfId="3" applyFont="1" applyBorder="1" applyAlignment="1" applyProtection="1">
      <alignment horizontal="center"/>
    </xf>
    <xf numFmtId="0" fontId="8" fillId="0" borderId="0" xfId="0" applyFont="1" applyAlignment="1">
      <alignment horizontal="center"/>
    </xf>
    <xf numFmtId="6" fontId="15" fillId="0" borderId="0" xfId="0" applyNumberFormat="1" applyFont="1" applyProtection="1">
      <protection locked="0"/>
    </xf>
    <xf numFmtId="0" fontId="16" fillId="0" borderId="0" xfId="0" applyFont="1"/>
    <xf numFmtId="43" fontId="4" fillId="0" borderId="1" xfId="1" applyFont="1" applyBorder="1" applyProtection="1">
      <protection locked="0"/>
    </xf>
    <xf numFmtId="6" fontId="4" fillId="0" borderId="1" xfId="0" applyNumberFormat="1" applyFont="1" applyBorder="1" applyProtection="1">
      <protection locked="0"/>
    </xf>
    <xf numFmtId="0" fontId="16" fillId="0" borderId="0" xfId="0" applyFont="1" applyProtection="1">
      <protection locked="0"/>
    </xf>
    <xf numFmtId="0" fontId="15" fillId="0" borderId="0" xfId="0" applyFont="1"/>
    <xf numFmtId="6" fontId="3" fillId="0" borderId="0" xfId="0" applyNumberFormat="1" applyFont="1"/>
    <xf numFmtId="6" fontId="3" fillId="0" borderId="0" xfId="2" applyNumberFormat="1" applyFont="1" applyBorder="1" applyProtection="1"/>
    <xf numFmtId="0" fontId="4" fillId="0" borderId="1" xfId="0" applyFont="1" applyBorder="1"/>
    <xf numFmtId="6" fontId="4" fillId="0" borderId="1" xfId="0" applyNumberFormat="1" applyFont="1" applyBorder="1"/>
    <xf numFmtId="9" fontId="3" fillId="0" borderId="0" xfId="3" applyFont="1" applyBorder="1" applyAlignment="1" applyProtection="1">
      <alignment horizontal="center"/>
    </xf>
    <xf numFmtId="6" fontId="3" fillId="0" borderId="7" xfId="0" applyNumberFormat="1" applyFont="1" applyBorder="1"/>
    <xf numFmtId="0" fontId="3" fillId="0" borderId="0" xfId="0" applyFont="1"/>
    <xf numFmtId="43" fontId="3" fillId="0" borderId="0" xfId="1" applyFont="1" applyProtection="1"/>
    <xf numFmtId="0" fontId="1" fillId="0" borderId="0" xfId="0" applyFont="1"/>
    <xf numFmtId="6" fontId="4" fillId="0" borderId="0" xfId="0" applyNumberFormat="1" applyFont="1"/>
    <xf numFmtId="6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3" fontId="3" fillId="0" borderId="7" xfId="1" applyFont="1" applyBorder="1" applyProtection="1">
      <protection locked="0"/>
    </xf>
    <xf numFmtId="43" fontId="3" fillId="0" borderId="0" xfId="1" applyFont="1" applyProtection="1">
      <protection locked="0"/>
    </xf>
    <xf numFmtId="43" fontId="3" fillId="0" borderId="1" xfId="1" applyFont="1" applyBorder="1" applyProtection="1">
      <protection locked="0"/>
    </xf>
    <xf numFmtId="43" fontId="6" fillId="0" borderId="0" xfId="1" applyFont="1" applyAlignment="1" applyProtection="1">
      <alignment horizontal="center"/>
      <protection locked="0"/>
    </xf>
    <xf numFmtId="43" fontId="3" fillId="0" borderId="0" xfId="1" applyFont="1" applyBorder="1" applyProtection="1"/>
    <xf numFmtId="9" fontId="3" fillId="0" borderId="0" xfId="3" applyFont="1"/>
    <xf numFmtId="9" fontId="3" fillId="0" borderId="0" xfId="3" applyFont="1" applyProtection="1"/>
    <xf numFmtId="6" fontId="4" fillId="0" borderId="4" xfId="0" applyNumberFormat="1" applyFont="1" applyBorder="1" applyAlignment="1">
      <alignment horizontal="center"/>
    </xf>
    <xf numFmtId="6" fontId="4" fillId="0" borderId="5" xfId="0" applyNumberFormat="1" applyFont="1" applyBorder="1" applyAlignment="1">
      <alignment horizontal="center"/>
    </xf>
    <xf numFmtId="6" fontId="4" fillId="0" borderId="0" xfId="0" applyNumberFormat="1" applyFont="1" applyAlignment="1">
      <alignment horizontal="center"/>
    </xf>
    <xf numFmtId="6" fontId="4" fillId="0" borderId="0" xfId="0" applyNumberFormat="1" applyFont="1" applyAlignment="1">
      <alignment horizontal="centerContinuous"/>
    </xf>
    <xf numFmtId="6" fontId="4" fillId="0" borderId="4" xfId="0" applyNumberFormat="1" applyFont="1" applyBorder="1" applyAlignment="1">
      <alignment horizontal="centerContinuous"/>
    </xf>
    <xf numFmtId="6" fontId="4" fillId="0" borderId="5" xfId="0" applyNumberFormat="1" applyFont="1" applyBorder="1" applyAlignment="1">
      <alignment horizontal="centerContinuous"/>
    </xf>
    <xf numFmtId="6" fontId="7" fillId="0" borderId="5" xfId="0" applyNumberFormat="1" applyFont="1" applyBorder="1" applyAlignment="1">
      <alignment horizontal="center"/>
    </xf>
    <xf numFmtId="6" fontId="7" fillId="0" borderId="0" xfId="0" applyNumberFormat="1" applyFont="1"/>
    <xf numFmtId="6" fontId="7" fillId="0" borderId="0" xfId="0" applyNumberFormat="1" applyFont="1" applyAlignment="1">
      <alignment horizontal="center"/>
    </xf>
    <xf numFmtId="6" fontId="3" fillId="0" borderId="6" xfId="0" applyNumberFormat="1" applyFont="1" applyBorder="1" applyAlignment="1">
      <alignment horizontal="center"/>
    </xf>
    <xf numFmtId="6" fontId="3" fillId="0" borderId="5" xfId="0" applyNumberFormat="1" applyFont="1" applyBorder="1" applyAlignment="1">
      <alignment horizontal="center"/>
    </xf>
    <xf numFmtId="0" fontId="5" fillId="2" borderId="0" xfId="0" applyFont="1" applyFill="1"/>
    <xf numFmtId="0" fontId="3" fillId="2" borderId="0" xfId="0" applyFont="1" applyFill="1"/>
    <xf numFmtId="0" fontId="4" fillId="0" borderId="0" xfId="0" applyFont="1"/>
    <xf numFmtId="0" fontId="3" fillId="0" borderId="0" xfId="0" quotePrefix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quotePrefix="1" applyFont="1" applyAlignment="1">
      <alignment horizontal="left"/>
    </xf>
    <xf numFmtId="0" fontId="3" fillId="3" borderId="0" xfId="0" applyFont="1" applyFill="1"/>
    <xf numFmtId="0" fontId="3" fillId="0" borderId="0" xfId="0" applyFont="1" applyAlignment="1">
      <alignment horizontal="center"/>
    </xf>
    <xf numFmtId="0" fontId="5" fillId="0" borderId="0" xfId="0" applyFont="1"/>
    <xf numFmtId="43" fontId="4" fillId="0" borderId="1" xfId="1" applyFont="1" applyBorder="1" applyProtection="1"/>
    <xf numFmtId="43" fontId="4" fillId="0" borderId="0" xfId="1" applyFont="1" applyProtection="1"/>
    <xf numFmtId="6" fontId="4" fillId="0" borderId="0" xfId="2" applyNumberFormat="1" applyFont="1" applyBorder="1" applyProtection="1"/>
    <xf numFmtId="9" fontId="4" fillId="0" borderId="1" xfId="3" applyFont="1" applyBorder="1" applyAlignment="1" applyProtection="1">
      <alignment horizontal="center"/>
    </xf>
    <xf numFmtId="6" fontId="4" fillId="0" borderId="1" xfId="2" applyNumberFormat="1" applyFont="1" applyBorder="1" applyProtection="1"/>
    <xf numFmtId="43" fontId="4" fillId="0" borderId="10" xfId="1" applyFont="1" applyBorder="1" applyProtection="1"/>
    <xf numFmtId="6" fontId="4" fillId="0" borderId="10" xfId="0" applyNumberFormat="1" applyFont="1" applyBorder="1"/>
    <xf numFmtId="6" fontId="4" fillId="0" borderId="11" xfId="0" applyNumberFormat="1" applyFont="1" applyBorder="1"/>
    <xf numFmtId="9" fontId="4" fillId="0" borderId="12" xfId="3" applyFont="1" applyBorder="1" applyAlignment="1" applyProtection="1">
      <alignment horizontal="center"/>
    </xf>
    <xf numFmtId="6" fontId="18" fillId="0" borderId="0" xfId="0" applyNumberFormat="1" applyFont="1" applyAlignment="1">
      <alignment horizontal="center"/>
    </xf>
    <xf numFmtId="43" fontId="3" fillId="0" borderId="7" xfId="1" applyFont="1" applyFill="1" applyBorder="1" applyProtection="1">
      <protection locked="0"/>
    </xf>
    <xf numFmtId="43" fontId="3" fillId="0" borderId="0" xfId="1" applyFont="1" applyFill="1" applyProtection="1">
      <protection locked="0"/>
    </xf>
    <xf numFmtId="43" fontId="3" fillId="0" borderId="1" xfId="1" applyFont="1" applyFill="1" applyBorder="1" applyProtection="1">
      <protection locked="0"/>
    </xf>
    <xf numFmtId="165" fontId="3" fillId="0" borderId="7" xfId="1" applyNumberFormat="1" applyFont="1" applyBorder="1" applyProtection="1">
      <protection locked="0"/>
    </xf>
    <xf numFmtId="165" fontId="3" fillId="0" borderId="0" xfId="1" applyNumberFormat="1" applyFont="1" applyProtection="1">
      <protection locked="0"/>
    </xf>
    <xf numFmtId="165" fontId="3" fillId="0" borderId="1" xfId="1" applyNumberFormat="1" applyFont="1" applyBorder="1"/>
    <xf numFmtId="165" fontId="3" fillId="0" borderId="8" xfId="1" applyNumberFormat="1" applyFont="1" applyFill="1" applyBorder="1" applyProtection="1">
      <protection locked="0"/>
    </xf>
    <xf numFmtId="165" fontId="3" fillId="0" borderId="0" xfId="1" applyNumberFormat="1" applyFont="1" applyFill="1" applyProtection="1">
      <protection locked="0"/>
    </xf>
    <xf numFmtId="165" fontId="3" fillId="0" borderId="7" xfId="1" applyNumberFormat="1" applyFont="1" applyFill="1" applyBorder="1" applyProtection="1">
      <protection locked="0"/>
    </xf>
    <xf numFmtId="165" fontId="3" fillId="0" borderId="0" xfId="0" applyNumberFormat="1" applyFont="1" applyProtection="1">
      <protection locked="0"/>
    </xf>
    <xf numFmtId="165" fontId="4" fillId="0" borderId="10" xfId="0" applyNumberFormat="1" applyFont="1" applyBorder="1"/>
    <xf numFmtId="165" fontId="4" fillId="0" borderId="9" xfId="0" applyNumberFormat="1" applyFont="1" applyBorder="1"/>
    <xf numFmtId="165" fontId="3" fillId="0" borderId="7" xfId="1" applyNumberFormat="1" applyFont="1" applyBorder="1" applyProtection="1"/>
    <xf numFmtId="165" fontId="3" fillId="0" borderId="0" xfId="0" applyNumberFormat="1" applyFont="1"/>
    <xf numFmtId="165" fontId="4" fillId="0" borderId="1" xfId="1" applyNumberFormat="1" applyFont="1" applyBorder="1" applyProtection="1"/>
    <xf numFmtId="165" fontId="4" fillId="0" borderId="0" xfId="1" applyNumberFormat="1" applyFont="1" applyBorder="1" applyProtection="1"/>
    <xf numFmtId="165" fontId="3" fillId="0" borderId="7" xfId="0" applyNumberFormat="1" applyFont="1" applyBorder="1"/>
    <xf numFmtId="165" fontId="3" fillId="0" borderId="7" xfId="0" applyNumberFormat="1" applyFont="1" applyBorder="1" applyProtection="1">
      <protection locked="0"/>
    </xf>
    <xf numFmtId="165" fontId="4" fillId="0" borderId="10" xfId="1" applyNumberFormat="1" applyFont="1" applyBorder="1" applyProtection="1"/>
    <xf numFmtId="165" fontId="4" fillId="0" borderId="9" xfId="1" applyNumberFormat="1" applyFont="1" applyBorder="1" applyProtection="1"/>
    <xf numFmtId="165" fontId="3" fillId="0" borderId="0" xfId="1" applyNumberFormat="1" applyFont="1" applyProtection="1"/>
    <xf numFmtId="165" fontId="3" fillId="0" borderId="10" xfId="1" applyNumberFormat="1" applyFont="1" applyBorder="1" applyProtection="1"/>
    <xf numFmtId="165" fontId="3" fillId="0" borderId="9" xfId="1" applyNumberFormat="1" applyFont="1" applyBorder="1" applyProtection="1"/>
    <xf numFmtId="6" fontId="3" fillId="0" borderId="1" xfId="1" applyNumberFormat="1" applyFont="1" applyBorder="1" applyProtection="1">
      <protection locked="0"/>
    </xf>
    <xf numFmtId="6" fontId="4" fillId="0" borderId="10" xfId="1" applyNumberFormat="1" applyFont="1" applyBorder="1" applyProtection="1"/>
    <xf numFmtId="6" fontId="3" fillId="0" borderId="0" xfId="1" applyNumberFormat="1" applyFont="1" applyProtection="1"/>
    <xf numFmtId="6" fontId="3" fillId="0" borderId="10" xfId="1" applyNumberFormat="1" applyFont="1" applyBorder="1" applyProtection="1"/>
    <xf numFmtId="165" fontId="3" fillId="0" borderId="1" xfId="1" applyNumberFormat="1" applyFont="1" applyBorder="1" applyProtection="1"/>
    <xf numFmtId="165" fontId="4" fillId="0" borderId="1" xfId="2" applyNumberFormat="1" applyFont="1" applyBorder="1" applyProtection="1"/>
    <xf numFmtId="9" fontId="3" fillId="0" borderId="12" xfId="3" applyFont="1" applyBorder="1" applyAlignment="1" applyProtection="1">
      <alignment horizontal="center"/>
    </xf>
    <xf numFmtId="165" fontId="3" fillId="0" borderId="0" xfId="1" applyNumberFormat="1" applyFont="1" applyBorder="1" applyProtection="1"/>
    <xf numFmtId="165" fontId="3" fillId="0" borderId="7" xfId="1" applyNumberFormat="1" applyFont="1" applyBorder="1"/>
    <xf numFmtId="165" fontId="3" fillId="0" borderId="7" xfId="1" applyNumberFormat="1" applyFont="1" applyFill="1" applyBorder="1" applyProtection="1"/>
    <xf numFmtId="165" fontId="3" fillId="0" borderId="1" xfId="1" applyNumberFormat="1" applyFont="1" applyBorder="1" applyProtection="1">
      <protection locked="0"/>
    </xf>
    <xf numFmtId="165" fontId="3" fillId="0" borderId="1" xfId="1" applyNumberFormat="1" applyFont="1" applyBorder="1" applyAlignment="1" applyProtection="1">
      <alignment wrapText="1"/>
    </xf>
    <xf numFmtId="6" fontId="3" fillId="0" borderId="7" xfId="1" applyNumberFormat="1" applyFont="1" applyFill="1" applyBorder="1" applyProtection="1">
      <protection locked="0"/>
    </xf>
    <xf numFmtId="6" fontId="3" fillId="0" borderId="1" xfId="1" applyNumberFormat="1" applyFont="1" applyFill="1" applyBorder="1" applyProtection="1">
      <protection locked="0"/>
    </xf>
    <xf numFmtId="6" fontId="4" fillId="0" borderId="1" xfId="2" applyNumberFormat="1" applyFont="1" applyFill="1" applyBorder="1" applyProtection="1"/>
    <xf numFmtId="165" fontId="3" fillId="0" borderId="1" xfId="1" applyNumberFormat="1" applyFont="1" applyFill="1" applyBorder="1" applyProtection="1">
      <protection locked="0"/>
    </xf>
    <xf numFmtId="165" fontId="4" fillId="0" borderId="1" xfId="1" applyNumberFormat="1" applyFont="1" applyFill="1" applyBorder="1" applyProtection="1"/>
    <xf numFmtId="0" fontId="17" fillId="0" borderId="0" xfId="0" applyFont="1" applyAlignment="1">
      <alignment horizontal="right"/>
    </xf>
    <xf numFmtId="0" fontId="3" fillId="0" borderId="1" xfId="0" applyFont="1" applyBorder="1" applyProtection="1">
      <protection locked="0"/>
    </xf>
    <xf numFmtId="0" fontId="3" fillId="0" borderId="3" xfId="0" applyFont="1" applyBorder="1" applyProtection="1">
      <protection locked="0"/>
    </xf>
    <xf numFmtId="0" fontId="4" fillId="0" borderId="0" xfId="0" applyFont="1" applyAlignment="1">
      <alignment horizontal="right"/>
    </xf>
    <xf numFmtId="0" fontId="18" fillId="0" borderId="0" xfId="0" applyFont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3" fillId="0" borderId="1" xfId="0" applyNumberFormat="1" applyFont="1" applyBorder="1" applyAlignment="1" applyProtection="1">
      <alignment horizontal="left"/>
      <protection locked="0"/>
    </xf>
    <xf numFmtId="6" fontId="3" fillId="0" borderId="3" xfId="0" applyNumberFormat="1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8"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rgb="FFFFFF00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1"/>
  <sheetViews>
    <sheetView showGridLines="0" tabSelected="1" topLeftCell="A13" zoomScale="80" zoomScaleNormal="80" workbookViewId="0">
      <selection activeCell="E31" sqref="E31"/>
    </sheetView>
  </sheetViews>
  <sheetFormatPr defaultColWidth="12.5703125" defaultRowHeight="12.75" x14ac:dyDescent="0.2"/>
  <cols>
    <col min="1" max="1" width="26.28515625" style="6" bestFit="1" customWidth="1"/>
    <col min="2" max="2" width="12.5703125" style="6"/>
    <col min="3" max="3" width="23.85546875" style="6" customWidth="1"/>
    <col min="4" max="4" width="12.140625" style="6" customWidth="1"/>
    <col min="5" max="5" width="14.42578125" style="6" bestFit="1" customWidth="1"/>
    <col min="6" max="6" width="0.85546875" style="6" customWidth="1"/>
    <col min="7" max="7" width="14.5703125" style="12" customWidth="1"/>
    <col min="8" max="8" width="0.85546875" style="12" customWidth="1"/>
    <col min="9" max="9" width="16.85546875" style="12" customWidth="1"/>
    <col min="10" max="10" width="0.85546875" style="12" customWidth="1"/>
    <col min="11" max="11" width="21" style="12" customWidth="1"/>
    <col min="12" max="12" width="0.85546875" style="12" customWidth="1"/>
    <col min="13" max="13" width="11.28515625" style="12" customWidth="1"/>
    <col min="14" max="14" width="1.7109375" style="12" customWidth="1"/>
    <col min="15" max="15" width="15.28515625" style="12" customWidth="1"/>
    <col min="16" max="16" width="2.28515625" style="12" customWidth="1"/>
    <col min="17" max="17" width="13.28515625" style="12" customWidth="1"/>
    <col min="18" max="18" width="0.85546875" style="12" customWidth="1"/>
    <col min="19" max="19" width="17.7109375" style="12" customWidth="1"/>
    <col min="20" max="20" width="0.85546875" style="12" customWidth="1"/>
    <col min="21" max="21" width="14.28515625" style="12" customWidth="1"/>
    <col min="22" max="22" width="0.85546875" style="12" customWidth="1"/>
    <col min="23" max="16384" width="12.5703125" style="6"/>
  </cols>
  <sheetData>
    <row r="1" spans="1:23" s="38" customFormat="1" x14ac:dyDescent="0.2">
      <c r="A1" s="122" t="s">
        <v>78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</row>
    <row r="2" spans="1:23" s="38" customFormat="1" ht="18.75" x14ac:dyDescent="0.3">
      <c r="A2" s="129" t="s">
        <v>0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43"/>
    </row>
    <row r="3" spans="1:23" s="38" customFormat="1" ht="12" customHeight="1" x14ac:dyDescent="0.2">
      <c r="A3" s="130" t="s">
        <v>82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44"/>
    </row>
    <row r="4" spans="1:23" ht="12.75" customHeight="1" x14ac:dyDescent="0.2">
      <c r="A4" s="125" t="s">
        <v>86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6" t="s">
        <v>88</v>
      </c>
      <c r="P4" s="126"/>
      <c r="Q4" s="126"/>
      <c r="R4" s="20"/>
      <c r="S4" s="30" t="str">
        <f>IF(O4='Budget to Actual Instructions'!A44, "&lt;---Don't leave blank. Select from dropdown","")</f>
        <v>&lt;---Don't leave blank. Select from dropdown</v>
      </c>
      <c r="T4" s="20"/>
      <c r="U4" s="20"/>
      <c r="V4" s="7"/>
    </row>
    <row r="5" spans="1:23" s="9" customFormat="1" ht="15.75" x14ac:dyDescent="0.25">
      <c r="A5" s="8"/>
    </row>
    <row r="6" spans="1:23" ht="12" customHeight="1" x14ac:dyDescent="0.2">
      <c r="A6" s="6" t="s">
        <v>1</v>
      </c>
      <c r="B6" s="127"/>
      <c r="C6" s="127"/>
      <c r="D6" s="127"/>
      <c r="E6" s="127"/>
      <c r="N6" s="13" t="s">
        <v>25</v>
      </c>
      <c r="O6" s="13"/>
      <c r="P6" s="13"/>
      <c r="S6" s="131"/>
      <c r="T6" s="131"/>
      <c r="U6" s="131"/>
    </row>
    <row r="7" spans="1:23" ht="12" customHeight="1" x14ac:dyDescent="0.2">
      <c r="A7" s="6" t="s">
        <v>2</v>
      </c>
      <c r="B7" s="128"/>
      <c r="C7" s="128"/>
      <c r="D7" s="128"/>
      <c r="E7" s="128"/>
      <c r="N7" s="13" t="s">
        <v>3</v>
      </c>
      <c r="O7" s="13"/>
      <c r="P7" s="13"/>
      <c r="S7" s="132"/>
      <c r="T7" s="132"/>
      <c r="U7" s="132"/>
    </row>
    <row r="8" spans="1:23" ht="12" customHeight="1" x14ac:dyDescent="0.2">
      <c r="B8" s="14"/>
      <c r="C8" s="14"/>
      <c r="D8" s="14"/>
      <c r="E8" s="14"/>
      <c r="N8" s="13" t="s">
        <v>26</v>
      </c>
      <c r="O8" s="13"/>
      <c r="P8" s="13"/>
      <c r="S8" s="34" t="str" cm="1">
        <f t="array" ref="S8">_xlfn.IFS(O4='Budget to Actual Instructions'!A44,'Budget to Actual Instructions'!B44, 'Budget to Actual Form'!O4='Budget to Actual Instructions'!A45,'Budget to Actual Instructions'!B45,'Budget to Actual Form'!O4='Budget to Actual Instructions'!A46,'Budget to Actual Instructions'!B46,O4='Budget to Actual Instructions'!A47,'Budget to Actual Instructions'!B47,'Budget to Actual Form'!O4='Budget to Actual Instructions'!A48,'Budget to Actual Instructions'!B48)</f>
        <v>(SELECT QUARTER)</v>
      </c>
      <c r="T8" s="35"/>
      <c r="U8" s="35"/>
    </row>
    <row r="9" spans="1:23" ht="6.75" customHeight="1" x14ac:dyDescent="0.2">
      <c r="N9" s="13"/>
      <c r="O9" s="13"/>
      <c r="P9" s="13"/>
      <c r="S9" s="6"/>
    </row>
    <row r="10" spans="1:23" ht="12" customHeight="1" x14ac:dyDescent="0.2">
      <c r="A10" s="20" t="s">
        <v>31</v>
      </c>
      <c r="B10" s="28"/>
      <c r="C10" s="31" t="str">
        <f>IF(TRIM(B10)&lt;&gt;"","","&lt;-- Don't leave blank")</f>
        <v>&lt;-- Don't leave blank</v>
      </c>
      <c r="D10" s="20" t="s">
        <v>37</v>
      </c>
      <c r="E10" s="20"/>
      <c r="F10" s="20"/>
      <c r="G10" s="28"/>
      <c r="H10" s="29"/>
      <c r="I10" s="26" t="str">
        <f>IF(TRIM(G10)&lt;&gt;"","","&lt;-- Don't leave blank")</f>
        <v>&lt;-- Don't leave blank</v>
      </c>
      <c r="J10" s="16"/>
      <c r="K10" s="16"/>
      <c r="N10" s="13"/>
      <c r="O10" s="13"/>
      <c r="P10" s="13"/>
    </row>
    <row r="11" spans="1:23" ht="12" customHeight="1" x14ac:dyDescent="0.2">
      <c r="C11" s="27"/>
      <c r="G11" s="6"/>
      <c r="I11" s="26"/>
      <c r="N11" s="13"/>
      <c r="O11" s="13"/>
      <c r="P11" s="13"/>
    </row>
    <row r="12" spans="1:23" ht="5.0999999999999996" customHeight="1" x14ac:dyDescent="0.2">
      <c r="S12" s="15"/>
    </row>
    <row r="13" spans="1:23" s="38" customFormat="1" x14ac:dyDescent="0.2">
      <c r="E13" s="52" t="s">
        <v>44</v>
      </c>
      <c r="F13" s="53"/>
      <c r="G13" s="52" t="s">
        <v>24</v>
      </c>
      <c r="H13" s="41"/>
      <c r="I13" s="52" t="s">
        <v>24</v>
      </c>
      <c r="J13" s="41"/>
      <c r="K13" s="52" t="s">
        <v>33</v>
      </c>
      <c r="L13" s="54"/>
      <c r="M13" s="52" t="s">
        <v>34</v>
      </c>
      <c r="N13" s="55"/>
      <c r="O13" s="52" t="s">
        <v>44</v>
      </c>
      <c r="P13" s="55"/>
      <c r="Q13" s="56" t="s">
        <v>24</v>
      </c>
      <c r="R13" s="32"/>
      <c r="S13" s="52" t="s">
        <v>20</v>
      </c>
      <c r="T13" s="32"/>
      <c r="U13" s="52" t="s">
        <v>33</v>
      </c>
      <c r="V13" s="55"/>
      <c r="W13" s="56" t="s">
        <v>34</v>
      </c>
    </row>
    <row r="14" spans="1:23" s="38" customFormat="1" x14ac:dyDescent="0.2">
      <c r="E14" s="53" t="s">
        <v>5</v>
      </c>
      <c r="F14" s="53"/>
      <c r="G14" s="53" t="s">
        <v>5</v>
      </c>
      <c r="H14" s="41"/>
      <c r="I14" s="53" t="s">
        <v>20</v>
      </c>
      <c r="J14" s="41"/>
      <c r="K14" s="53" t="s">
        <v>6</v>
      </c>
      <c r="L14" s="54"/>
      <c r="M14" s="53" t="s">
        <v>6</v>
      </c>
      <c r="N14" s="41"/>
      <c r="O14" s="53" t="s">
        <v>4</v>
      </c>
      <c r="P14" s="41"/>
      <c r="Q14" s="53" t="s">
        <v>4</v>
      </c>
      <c r="R14" s="42"/>
      <c r="S14" s="57" t="s">
        <v>4</v>
      </c>
      <c r="T14" s="32"/>
      <c r="U14" s="53" t="s">
        <v>4</v>
      </c>
      <c r="V14" s="54"/>
      <c r="W14" s="53" t="s">
        <v>4</v>
      </c>
    </row>
    <row r="15" spans="1:23" s="38" customFormat="1" x14ac:dyDescent="0.2">
      <c r="E15" s="58" t="s">
        <v>6</v>
      </c>
      <c r="F15" s="58"/>
      <c r="G15" s="58" t="s">
        <v>6</v>
      </c>
      <c r="H15" s="59"/>
      <c r="I15" s="58" t="s">
        <v>6</v>
      </c>
      <c r="J15" s="59"/>
      <c r="K15" s="58" t="s">
        <v>21</v>
      </c>
      <c r="L15" s="60"/>
      <c r="M15" s="58" t="s">
        <v>21</v>
      </c>
      <c r="N15" s="59"/>
      <c r="O15" s="58" t="s">
        <v>5</v>
      </c>
      <c r="P15" s="59"/>
      <c r="Q15" s="58" t="s">
        <v>5</v>
      </c>
      <c r="R15" s="42"/>
      <c r="S15" s="58" t="s">
        <v>27</v>
      </c>
      <c r="T15" s="32"/>
      <c r="U15" s="58" t="s">
        <v>21</v>
      </c>
      <c r="V15" s="60"/>
      <c r="W15" s="58" t="s">
        <v>21</v>
      </c>
    </row>
    <row r="16" spans="1:23" s="38" customFormat="1" x14ac:dyDescent="0.2">
      <c r="E16" s="61" t="s">
        <v>7</v>
      </c>
      <c r="F16" s="62"/>
      <c r="G16" s="61" t="s">
        <v>8</v>
      </c>
      <c r="H16" s="32"/>
      <c r="I16" s="61" t="s">
        <v>9</v>
      </c>
      <c r="J16" s="32"/>
      <c r="K16" s="61" t="s">
        <v>10</v>
      </c>
      <c r="L16" s="42"/>
      <c r="M16" s="61" t="s">
        <v>23</v>
      </c>
      <c r="N16" s="32"/>
      <c r="O16" s="61" t="s">
        <v>22</v>
      </c>
      <c r="P16" s="32"/>
      <c r="Q16" s="61" t="s">
        <v>35</v>
      </c>
      <c r="R16" s="32"/>
      <c r="S16" s="61" t="s">
        <v>36</v>
      </c>
      <c r="T16" s="32"/>
      <c r="U16" s="61" t="s">
        <v>45</v>
      </c>
      <c r="V16" s="42"/>
      <c r="W16" s="61" t="s">
        <v>46</v>
      </c>
    </row>
    <row r="17" spans="1:23" ht="14.25" customHeight="1" x14ac:dyDescent="0.25">
      <c r="A17" s="63" t="s">
        <v>75</v>
      </c>
      <c r="B17" s="64"/>
      <c r="C17" s="64"/>
      <c r="D17" s="64"/>
      <c r="E17" s="12"/>
      <c r="F17" s="12"/>
      <c r="K17" s="32"/>
      <c r="L17" s="32"/>
      <c r="M17" s="32"/>
      <c r="R17" s="17"/>
    </row>
    <row r="18" spans="1:23" x14ac:dyDescent="0.2">
      <c r="A18" s="38" t="s">
        <v>69</v>
      </c>
      <c r="B18" s="38"/>
      <c r="C18" s="38"/>
      <c r="D18" s="38"/>
      <c r="E18" s="85">
        <f>G10</f>
        <v>0</v>
      </c>
      <c r="F18" s="86"/>
      <c r="G18" s="87" t="str" cm="1">
        <f t="array" ref="G18">_xlfn.IFS($G$10="","",'Budget to Actual Form'!$O$4='Budget to Actual Instructions'!$A$45,'Budget to Actual Form'!E$18*(25%),'Budget to Actual Form'!$O$4='Budget to Actual Instructions'!$A$46,'Budget to Actual Form'!$E$18*(50%),'Budget to Actual Form'!O$4='Budget to Actual Instructions'!$A$47,'Budget to Actual Form'!$E$18*(75%),$O$4='Budget to Actual Instructions'!$A$48,'Budget to Actual Form'!$E$18*(100%))</f>
        <v/>
      </c>
      <c r="H18" s="46"/>
      <c r="I18" s="114">
        <f>S18</f>
        <v>0</v>
      </c>
      <c r="K18" s="23" t="str">
        <f>IFERROR(-(G18-I18),"")</f>
        <v/>
      </c>
      <c r="L18" s="33"/>
      <c r="M18" s="24" t="str">
        <f>IF(G18="","-",ROUND(K18/G18,2))</f>
        <v>-</v>
      </c>
      <c r="O18" s="105">
        <f>G10</f>
        <v>0</v>
      </c>
      <c r="P18" s="46"/>
      <c r="Q18" s="109" t="str" cm="1">
        <f t="array" ref="Q18">_xlfn.IFS($G$10="","",'Budget to Actual Form'!$O$4='Budget to Actual Instructions'!$A$45,'Budget to Actual Form'!O$18*(25%),'Budget to Actual Form'!$O$4='Budget to Actual Instructions'!$A$46,'Budget to Actual Form'!$G$10*(50%),$O$4='Budget to Actual Instructions'!$A$47,'Budget to Actual Form'!$G$10*(75%),$O$4='Budget to Actual Instructions'!$A$48,'Budget to Actual Form'!$G$10*(100%))</f>
        <v/>
      </c>
      <c r="R18" s="48"/>
      <c r="S18" s="115"/>
      <c r="T18" s="46"/>
      <c r="U18" s="116" t="str">
        <f>IFERROR(-(Q18-S18),"")</f>
        <v/>
      </c>
      <c r="V18" s="33"/>
      <c r="W18" s="24" t="str">
        <f>IFERROR(IF(Q18="","-",ROUND(U18/Q18,2)),"")</f>
        <v>-</v>
      </c>
    </row>
    <row r="19" spans="1:23" x14ac:dyDescent="0.2">
      <c r="A19" s="10"/>
      <c r="B19" s="10"/>
      <c r="E19" s="88"/>
      <c r="F19" s="89"/>
      <c r="G19" s="90"/>
      <c r="H19" s="83"/>
      <c r="I19" s="82"/>
      <c r="K19" s="23">
        <f>-(G19-I19)</f>
        <v>0</v>
      </c>
      <c r="L19" s="33"/>
      <c r="M19" s="24" t="str">
        <f t="shared" ref="M19:M27" si="0">IF(G19="","-",ROUND(K19/G19,2))</f>
        <v>-</v>
      </c>
      <c r="Q19" s="32"/>
      <c r="R19" s="19"/>
      <c r="U19" s="33"/>
      <c r="V19" s="33"/>
      <c r="W19" s="36"/>
    </row>
    <row r="20" spans="1:23" x14ac:dyDescent="0.2">
      <c r="A20" s="10" t="s">
        <v>68</v>
      </c>
      <c r="B20" s="10"/>
      <c r="E20" s="88"/>
      <c r="F20" s="89"/>
      <c r="G20" s="90"/>
      <c r="H20" s="83"/>
      <c r="I20" s="84"/>
      <c r="K20" s="23">
        <f t="shared" ref="K20:K27" si="1">-(G20-I20)</f>
        <v>0</v>
      </c>
      <c r="L20" s="33"/>
      <c r="M20" s="24" t="str">
        <f>IF(G20="","-",ROUND(K20/G20,2))</f>
        <v>-</v>
      </c>
      <c r="Q20" s="32"/>
      <c r="R20" s="19"/>
      <c r="U20" s="33"/>
      <c r="V20" s="33"/>
      <c r="W20" s="36"/>
    </row>
    <row r="21" spans="1:23" x14ac:dyDescent="0.2">
      <c r="A21" s="10"/>
      <c r="B21" s="10"/>
      <c r="E21" s="88"/>
      <c r="F21" s="89"/>
      <c r="G21" s="88"/>
      <c r="H21" s="83"/>
      <c r="I21" s="84"/>
      <c r="K21" s="23">
        <f t="shared" si="1"/>
        <v>0</v>
      </c>
      <c r="L21" s="33"/>
      <c r="M21" s="24" t="str">
        <f t="shared" si="0"/>
        <v>-</v>
      </c>
      <c r="Q21" s="32"/>
      <c r="R21" s="17"/>
      <c r="U21" s="33"/>
      <c r="V21" s="33"/>
      <c r="W21" s="36"/>
    </row>
    <row r="22" spans="1:23" x14ac:dyDescent="0.2">
      <c r="A22" s="10"/>
      <c r="B22" s="10"/>
      <c r="E22" s="88"/>
      <c r="F22" s="89"/>
      <c r="G22" s="88"/>
      <c r="H22" s="83"/>
      <c r="I22" s="84"/>
      <c r="K22" s="23">
        <f t="shared" si="1"/>
        <v>0</v>
      </c>
      <c r="L22" s="33"/>
      <c r="M22" s="24" t="str">
        <f t="shared" si="0"/>
        <v>-</v>
      </c>
      <c r="Q22" s="32"/>
      <c r="R22" s="19"/>
      <c r="U22" s="33"/>
      <c r="V22" s="33"/>
      <c r="W22" s="36"/>
    </row>
    <row r="23" spans="1:23" x14ac:dyDescent="0.2">
      <c r="A23" s="10"/>
      <c r="B23" s="10"/>
      <c r="E23" s="88"/>
      <c r="F23" s="89"/>
      <c r="G23" s="88"/>
      <c r="H23" s="83"/>
      <c r="I23" s="84"/>
      <c r="K23" s="23">
        <f t="shared" si="1"/>
        <v>0</v>
      </c>
      <c r="L23" s="33"/>
      <c r="M23" s="24" t="str">
        <f t="shared" si="0"/>
        <v>-</v>
      </c>
      <c r="Q23" s="32"/>
      <c r="R23" s="19"/>
      <c r="U23" s="33"/>
      <c r="V23" s="33"/>
      <c r="W23" s="36"/>
    </row>
    <row r="24" spans="1:23" x14ac:dyDescent="0.2">
      <c r="A24" s="10"/>
      <c r="B24" s="10"/>
      <c r="E24" s="88"/>
      <c r="F24" s="89"/>
      <c r="G24" s="88"/>
      <c r="H24" s="83"/>
      <c r="I24" s="84"/>
      <c r="K24" s="23">
        <f t="shared" si="1"/>
        <v>0</v>
      </c>
      <c r="L24" s="33"/>
      <c r="M24" s="24" t="str">
        <f t="shared" si="0"/>
        <v>-</v>
      </c>
      <c r="Q24" s="32"/>
      <c r="R24" s="19"/>
      <c r="U24" s="33"/>
      <c r="V24" s="33"/>
      <c r="W24" s="36"/>
    </row>
    <row r="25" spans="1:23" x14ac:dyDescent="0.2">
      <c r="A25" s="10"/>
      <c r="B25" s="10"/>
      <c r="E25" s="88"/>
      <c r="F25" s="89"/>
      <c r="G25" s="88"/>
      <c r="H25" s="83"/>
      <c r="I25" s="84"/>
      <c r="K25" s="23">
        <f t="shared" si="1"/>
        <v>0</v>
      </c>
      <c r="L25" s="33"/>
      <c r="M25" s="24" t="str">
        <f t="shared" si="0"/>
        <v>-</v>
      </c>
      <c r="Q25" s="32"/>
      <c r="R25" s="19"/>
      <c r="U25" s="33"/>
      <c r="V25" s="33"/>
      <c r="W25" s="36"/>
    </row>
    <row r="26" spans="1:23" x14ac:dyDescent="0.2">
      <c r="A26" s="10"/>
      <c r="B26" s="10"/>
      <c r="E26" s="88"/>
      <c r="F26" s="89"/>
      <c r="G26" s="88"/>
      <c r="H26" s="83"/>
      <c r="I26" s="84"/>
      <c r="K26" s="23">
        <f t="shared" si="1"/>
        <v>0</v>
      </c>
      <c r="L26" s="33"/>
      <c r="M26" s="24" t="str">
        <f t="shared" si="0"/>
        <v>-</v>
      </c>
      <c r="Q26" s="32"/>
      <c r="R26" s="19"/>
      <c r="U26" s="33"/>
      <c r="V26" s="33"/>
      <c r="W26" s="36"/>
    </row>
    <row r="27" spans="1:23" x14ac:dyDescent="0.2">
      <c r="A27" s="10"/>
      <c r="B27" s="10"/>
      <c r="E27" s="88"/>
      <c r="F27" s="89"/>
      <c r="G27" s="88"/>
      <c r="H27" s="83"/>
      <c r="I27" s="84"/>
      <c r="K27" s="23">
        <f t="shared" si="1"/>
        <v>0</v>
      </c>
      <c r="L27" s="33"/>
      <c r="M27" s="24" t="str">
        <f t="shared" si="0"/>
        <v>-</v>
      </c>
      <c r="Q27" s="32"/>
      <c r="R27" s="17"/>
      <c r="U27" s="33"/>
      <c r="V27" s="33"/>
      <c r="W27" s="36"/>
    </row>
    <row r="28" spans="1:23" ht="2.25" customHeight="1" x14ac:dyDescent="0.2">
      <c r="E28" s="91"/>
      <c r="F28" s="91"/>
      <c r="G28" s="91"/>
      <c r="K28" s="32"/>
      <c r="L28" s="32"/>
      <c r="M28" s="36"/>
      <c r="Q28" s="32"/>
      <c r="R28" s="19"/>
      <c r="U28" s="32"/>
      <c r="V28" s="32"/>
      <c r="W28" s="36"/>
    </row>
    <row r="29" spans="1:23" x14ac:dyDescent="0.2">
      <c r="A29" s="65" t="s">
        <v>74</v>
      </c>
      <c r="B29" s="38"/>
      <c r="C29" s="38"/>
      <c r="D29" s="38"/>
      <c r="E29" s="92">
        <f>SUM(E18:E27)</f>
        <v>0</v>
      </c>
      <c r="F29" s="93"/>
      <c r="G29" s="92">
        <f>SUM(G18:G27)</f>
        <v>0</v>
      </c>
      <c r="H29" s="41"/>
      <c r="I29" s="78">
        <f>SUM(I18:I27)</f>
        <v>0</v>
      </c>
      <c r="J29" s="41"/>
      <c r="K29" s="79">
        <f>SUM(K18:K27)</f>
        <v>0</v>
      </c>
      <c r="L29" s="41"/>
      <c r="M29" s="80" t="str">
        <f>IF(G29=0,"-",ROUND(K29/G29,2))</f>
        <v>-</v>
      </c>
      <c r="N29" s="41"/>
      <c r="O29" s="78">
        <f>SUM(O18:O27)</f>
        <v>0</v>
      </c>
      <c r="P29" s="41"/>
      <c r="Q29" s="78">
        <f>SUM(Q18:Q27)</f>
        <v>0</v>
      </c>
      <c r="R29" s="81"/>
      <c r="S29" s="78">
        <f>SUM(S18:S27)</f>
        <v>0</v>
      </c>
      <c r="T29" s="41"/>
      <c r="U29" s="78">
        <f>SUM(U18:U27)</f>
        <v>0</v>
      </c>
      <c r="V29" s="41"/>
      <c r="W29" s="80" t="str">
        <f>IF(Q29=0,"-",ROUND(U29/Q29,2))</f>
        <v>-</v>
      </c>
    </row>
    <row r="30" spans="1:23" ht="3.75" customHeight="1" x14ac:dyDescent="0.2">
      <c r="A30" s="38"/>
      <c r="B30" s="38"/>
      <c r="C30" s="38"/>
      <c r="D30" s="38"/>
      <c r="E30" s="91"/>
      <c r="F30" s="91"/>
      <c r="G30" s="91"/>
      <c r="K30" s="32"/>
      <c r="L30" s="32"/>
      <c r="M30" s="51"/>
      <c r="Q30" s="32"/>
      <c r="U30" s="32"/>
      <c r="V30" s="32"/>
      <c r="W30" s="50"/>
    </row>
    <row r="31" spans="1:23" ht="15.75" x14ac:dyDescent="0.25">
      <c r="A31" s="63" t="s">
        <v>76</v>
      </c>
      <c r="B31" s="64"/>
      <c r="C31" s="64"/>
      <c r="D31" s="64"/>
      <c r="E31" s="91"/>
      <c r="F31" s="91"/>
      <c r="G31" s="91"/>
      <c r="K31" s="32"/>
      <c r="L31" s="32"/>
      <c r="M31" s="51"/>
      <c r="Q31" s="32"/>
      <c r="U31" s="32"/>
      <c r="V31" s="32"/>
      <c r="W31" s="50"/>
    </row>
    <row r="32" spans="1:23" x14ac:dyDescent="0.2">
      <c r="A32" s="65" t="s">
        <v>11</v>
      </c>
      <c r="B32" s="65"/>
      <c r="C32" s="65"/>
      <c r="D32" s="38"/>
      <c r="E32" s="91"/>
      <c r="F32" s="91"/>
      <c r="G32" s="91"/>
      <c r="K32" s="32"/>
      <c r="L32" s="32"/>
      <c r="M32" s="51"/>
      <c r="Q32" s="32"/>
      <c r="U32" s="32"/>
      <c r="V32" s="32"/>
      <c r="W32" s="50"/>
    </row>
    <row r="33" spans="1:23" x14ac:dyDescent="0.2">
      <c r="A33" s="38" t="s">
        <v>12</v>
      </c>
      <c r="B33" s="38"/>
      <c r="C33" s="38"/>
      <c r="D33" s="38"/>
      <c r="E33" s="120"/>
      <c r="F33" s="86"/>
      <c r="G33" s="94" t="str" cm="1">
        <f t="array" ref="G33">_xlfn.IFS(E33="","",'Budget to Actual Form'!$O$4='Budget to Actual Instructions'!$A$45,'Budget to Actual Form'!E33*(25%),'Budget to Actual Form'!$O$4='Budget to Actual Instructions'!$A$46,'Budget to Actual Form'!E33*(50%),'Budget to Actual Form'!$O$4='Budget to Actual Instructions'!$A$47,'Budget to Actual Form'!E33*(75%),'Budget to Actual Form'!$O$4='Budget to Actual Instructions'!$A$48,'Budget to Actual Form'!E33*(100%))</f>
        <v/>
      </c>
      <c r="H33" s="46"/>
      <c r="I33" s="45"/>
      <c r="J33" s="46"/>
      <c r="K33" s="94" t="str">
        <f>IFERROR(G33-I33,"")</f>
        <v/>
      </c>
      <c r="L33" s="49"/>
      <c r="M33" s="24" t="str">
        <f>IFERROR(IF(G33="","-",ROUND(K33/G33,2)),"")</f>
        <v>-</v>
      </c>
      <c r="O33" s="117"/>
      <c r="P33" s="46"/>
      <c r="Q33" s="94" t="str" cm="1">
        <f t="array" ref="Q33">_xlfn.IFS(O33="","",'Budget to Actual Form'!$O$4='Budget to Actual Instructions'!$A$45,'Budget to Actual Form'!O33*(25%),'Budget to Actual Form'!$O$4='Budget to Actual Instructions'!$A$46,'Budget to Actual Form'!O33*(50%),'Budget to Actual Form'!$O$4='Budget to Actual Instructions'!$A$47,'Budget to Actual Form'!O33*(75%),'Budget to Actual Form'!$O$4='Budget to Actual Instructions'!$A$48,'Budget to Actual Form'!O33*(100%),O33=0,"")</f>
        <v/>
      </c>
      <c r="R33" s="46"/>
      <c r="S33" s="85"/>
      <c r="T33" s="46"/>
      <c r="U33" s="94" t="str">
        <f>IFERROR(Q33-S33,"")</f>
        <v/>
      </c>
      <c r="V33" s="49"/>
      <c r="W33" s="24" t="str">
        <f>IFERROR(IF(Q33="","-",ROUND(U33/Q33,2)),"")</f>
        <v>-</v>
      </c>
    </row>
    <row r="34" spans="1:23" x14ac:dyDescent="0.2">
      <c r="A34" s="66" t="s">
        <v>13</v>
      </c>
      <c r="B34" s="65"/>
      <c r="C34" s="65"/>
      <c r="D34" s="38"/>
      <c r="E34" s="120"/>
      <c r="F34" s="86"/>
      <c r="G34" s="94" t="str">
        <f t="array" ref="G34">_xlfn.IFS(E34="","",'Budget to Actual Form'!$O$4='Budget to Actual Instructions'!$A$45,'Budget to Actual Form'!E34*(25%),'Budget to Actual Form'!$O$4='Budget to Actual Instructions'!$A$46,'Budget to Actual Form'!E34*(50%),'Budget to Actual Form'!$O$4='Budget to Actual Instructions'!$A$47,'Budget to Actual Form'!E34*(75%),'Budget to Actual Form'!$O$4='Budget to Actual Instructions'!$A$48,'Budget to Actual Form'!E34*(100%))</f>
        <v/>
      </c>
      <c r="H34" s="46"/>
      <c r="I34" s="47"/>
      <c r="J34" s="46"/>
      <c r="K34" s="94" t="str">
        <f>IFERROR(G34-I34,"")</f>
        <v/>
      </c>
      <c r="L34" s="49"/>
      <c r="M34" s="24" t="str">
        <f>IFERROR(IF(G34="","-",ROUND(K34/G34,2)),"")</f>
        <v>-</v>
      </c>
      <c r="O34" s="118"/>
      <c r="P34" s="46"/>
      <c r="Q34" s="94" t="str">
        <f t="array" ref="Q34">_xlfn.IFS(O34="","",'Budget to Actual Form'!$O$4='Budget to Actual Instructions'!$A$45,'Budget to Actual Form'!O34*(25%),'Budget to Actual Form'!$O$4='Budget to Actual Instructions'!$A$46,'Budget to Actual Form'!O34*(50%),'Budget to Actual Form'!$O$4='Budget to Actual Instructions'!$A$47,'Budget to Actual Form'!O34*(75%),'Budget to Actual Form'!$O$4='Budget to Actual Instructions'!$A$48,'Budget to Actual Form'!O34*(100%),O34=0,"")</f>
        <v/>
      </c>
      <c r="R34" s="46"/>
      <c r="S34" s="115"/>
      <c r="T34" s="46"/>
      <c r="U34" s="94" t="str">
        <f>IFERROR(Q34-S34,"")</f>
        <v/>
      </c>
      <c r="V34" s="49"/>
      <c r="W34" s="24" t="str">
        <f>IFERROR(IF(Q34="","-",ROUND(U34/Q34,2)),"")</f>
        <v>-</v>
      </c>
    </row>
    <row r="35" spans="1:23" x14ac:dyDescent="0.2">
      <c r="A35" s="38" t="s">
        <v>77</v>
      </c>
      <c r="B35" s="38"/>
      <c r="C35" s="38"/>
      <c r="D35" s="38"/>
      <c r="E35" s="120"/>
      <c r="F35" s="86"/>
      <c r="G35" s="94" t="str">
        <f t="array" ref="G35">_xlfn.IFS(E35="","",'Budget to Actual Form'!$O$4='Budget to Actual Instructions'!$A$45,'Budget to Actual Form'!E35*(25%),'Budget to Actual Form'!$O$4='Budget to Actual Instructions'!$A$46,'Budget to Actual Form'!E35*(50%),'Budget to Actual Form'!$O$4='Budget to Actual Instructions'!$A$47,'Budget to Actual Form'!E35*(75%),'Budget to Actual Form'!$O$4='Budget to Actual Instructions'!$A$48,'Budget to Actual Form'!E35*(100%))</f>
        <v/>
      </c>
      <c r="H35" s="46"/>
      <c r="I35" s="45"/>
      <c r="J35" s="46"/>
      <c r="K35" s="94" t="str">
        <f>IFERROR(G35-I35,"")</f>
        <v/>
      </c>
      <c r="L35" s="49"/>
      <c r="M35" s="24" t="str">
        <f>IFERROR(IF(G35="","-",ROUND(K35/G35,2)),"")</f>
        <v>-</v>
      </c>
      <c r="O35" s="117"/>
      <c r="P35" s="46"/>
      <c r="Q35" s="94" t="str">
        <f t="array" ref="Q35">_xlfn.IFS(O35="","",'Budget to Actual Form'!$O$4='Budget to Actual Instructions'!$A$45,'Budget to Actual Form'!O35*(25%),'Budget to Actual Form'!$O$4='Budget to Actual Instructions'!$A$46,'Budget to Actual Form'!O35*(50%),'Budget to Actual Form'!$O$4='Budget to Actual Instructions'!$A$47,'Budget to Actual Form'!O35*(75%),'Budget to Actual Form'!$O$4='Budget to Actual Instructions'!$A$48,'Budget to Actual Form'!O35*(100%),O35=0,"")</f>
        <v/>
      </c>
      <c r="R35" s="46"/>
      <c r="S35" s="85"/>
      <c r="T35" s="46"/>
      <c r="U35" s="94" t="str">
        <f>IFERROR(Q35-S35,"")</f>
        <v/>
      </c>
      <c r="V35" s="49"/>
      <c r="W35" s="24" t="str">
        <f>IFERROR(IF(Q35="","-",ROUND(U35/Q35,2)),"")</f>
        <v>-</v>
      </c>
    </row>
    <row r="36" spans="1:23" x14ac:dyDescent="0.2">
      <c r="A36" s="38" t="s">
        <v>70</v>
      </c>
      <c r="B36" s="38"/>
      <c r="C36" s="38"/>
      <c r="D36" s="38"/>
      <c r="E36" s="120"/>
      <c r="F36" s="86"/>
      <c r="G36" s="94" t="str" cm="1">
        <f t="array" ref="G36">_xlfn.IFS(E36="","",'Budget to Actual Form'!$O$4='Budget to Actual Instructions'!$A$45,'Budget to Actual Form'!E36*(25%),'Budget to Actual Form'!$O$4='Budget to Actual Instructions'!$A$46,'Budget to Actual Form'!E36*(50%),'Budget to Actual Form'!$O$4='Budget to Actual Instructions'!$A$47,'Budget to Actual Form'!E36*(75%),'Budget to Actual Form'!$O$4='Budget to Actual Instructions'!$A$48,'Budget to Actual Form'!E36*(100%))</f>
        <v/>
      </c>
      <c r="H36" s="46"/>
      <c r="I36" s="45"/>
      <c r="J36" s="46"/>
      <c r="K36" s="94" t="str">
        <f>IFERROR(G36-I36,"")</f>
        <v/>
      </c>
      <c r="L36" s="49"/>
      <c r="M36" s="24" t="str">
        <f>IFERROR(IF(G36="","-",ROUND(K36/G36,2)),"")</f>
        <v>-</v>
      </c>
      <c r="O36" s="117"/>
      <c r="P36" s="46"/>
      <c r="Q36" s="94" t="str">
        <f t="array" ref="Q36">_xlfn.IFS(O36="","",'Budget to Actual Form'!$O$4='Budget to Actual Instructions'!$A$45,'Budget to Actual Form'!O36*(25%),'Budget to Actual Form'!$O$4='Budget to Actual Instructions'!$A$46,'Budget to Actual Form'!O36*(50%),'Budget to Actual Form'!$O$4='Budget to Actual Instructions'!$A$47,'Budget to Actual Form'!O36*(75%),'Budget to Actual Form'!$O$4='Budget to Actual Instructions'!$A$48,'Budget to Actual Form'!O36*(100%),O36=0,"")</f>
        <v/>
      </c>
      <c r="R36" s="46"/>
      <c r="S36" s="85"/>
      <c r="T36" s="46"/>
      <c r="U36" s="94" t="str">
        <f>IFERROR(Q36-S36,"")</f>
        <v/>
      </c>
      <c r="V36" s="49"/>
      <c r="W36" s="24" t="str">
        <f>IFERROR(IF(Q36="","-",ROUND(U36/Q36,2)),"")</f>
        <v>-</v>
      </c>
    </row>
    <row r="37" spans="1:23" ht="19.5" customHeight="1" x14ac:dyDescent="0.2">
      <c r="A37" s="66" t="s">
        <v>71</v>
      </c>
      <c r="B37" s="38"/>
      <c r="C37" s="38"/>
      <c r="D37" s="38"/>
      <c r="E37" s="120"/>
      <c r="F37" s="86"/>
      <c r="G37" s="94" t="str" cm="1">
        <f t="array" ref="G37">_xlfn.IFS(E37="","",'Budget to Actual Form'!$O$4='Budget to Actual Instructions'!$A$45,'Budget to Actual Form'!E37*(25%),'Budget to Actual Form'!$O$4='Budget to Actual Instructions'!$A$46,'Budget to Actual Form'!E37*(50%),'Budget to Actual Form'!$O$4='Budget to Actual Instructions'!$A$47,'Budget to Actual Form'!E37*(75%),'Budget to Actual Form'!$O$4='Budget to Actual Instructions'!$A$48,'Budget to Actual Form'!E37*(100%))</f>
        <v/>
      </c>
      <c r="H37" s="46"/>
      <c r="I37" s="45"/>
      <c r="J37" s="46"/>
      <c r="K37" s="94" t="str">
        <f>IFERROR(G37-I37,"")</f>
        <v/>
      </c>
      <c r="L37" s="49"/>
      <c r="M37" s="24" t="str">
        <f>IFERROR(IF(G37="","-",ROUND(K37/G37,2)),"")</f>
        <v>-</v>
      </c>
      <c r="O37" s="117"/>
      <c r="P37" s="46"/>
      <c r="Q37" s="94" t="str" cm="1">
        <f t="array" ref="Q37">_xlfn.IFS(O37="","",'Budget to Actual Form'!$O$4='Budget to Actual Instructions'!$A$45,'Budget to Actual Form'!O37*(25%),'Budget to Actual Form'!$O$4='Budget to Actual Instructions'!$A$46,'Budget to Actual Form'!O37*(50%),'Budget to Actual Form'!$O$4='Budget to Actual Instructions'!$A$47,'Budget to Actual Form'!O37*(75%),'Budget to Actual Form'!$O$4='Budget to Actual Instructions'!$A$48,'Budget to Actual Form'!O37*(100%),O37=0,"")</f>
        <v/>
      </c>
      <c r="R37" s="46"/>
      <c r="S37" s="85"/>
      <c r="T37" s="46"/>
      <c r="U37" s="94" t="str">
        <f>IFERROR(Q37-S37,"")</f>
        <v/>
      </c>
      <c r="V37" s="49"/>
      <c r="W37" s="24" t="str">
        <f>IFERROR(IF(Q37="","-",ROUND(U37/Q37,2)),"")</f>
        <v>-</v>
      </c>
    </row>
    <row r="38" spans="1:23" ht="3" customHeight="1" x14ac:dyDescent="0.2">
      <c r="A38" s="66"/>
      <c r="B38" s="38"/>
      <c r="C38" s="38"/>
      <c r="D38" s="38"/>
      <c r="E38" s="95"/>
      <c r="F38" s="95"/>
      <c r="G38" s="95"/>
      <c r="H38" s="32"/>
      <c r="I38" s="32"/>
      <c r="J38" s="32"/>
      <c r="K38" s="95"/>
      <c r="L38" s="32"/>
      <c r="M38" s="24" t="str">
        <f t="shared" ref="M38:M40" si="2">IF(G38="","-",ROUND(K38/G38,2))</f>
        <v>-</v>
      </c>
      <c r="N38" s="32"/>
      <c r="O38" s="32"/>
      <c r="P38" s="32"/>
      <c r="Q38" s="32"/>
      <c r="R38" s="32"/>
      <c r="S38" s="95"/>
      <c r="T38" s="32"/>
      <c r="U38" s="95"/>
      <c r="V38" s="32"/>
      <c r="W38" s="24" t="str">
        <f t="shared" ref="W38:W40" si="3">IF(Q38="","-",ROUND(U38/Q38,2))</f>
        <v>-</v>
      </c>
    </row>
    <row r="39" spans="1:23" x14ac:dyDescent="0.2">
      <c r="A39" s="67" t="s">
        <v>72</v>
      </c>
      <c r="B39" s="38"/>
      <c r="C39" s="38"/>
      <c r="D39" s="38"/>
      <c r="E39" s="121">
        <f>SUM(E33:E37)</f>
        <v>0</v>
      </c>
      <c r="F39" s="97"/>
      <c r="G39" s="96">
        <f>SUM(G33:G38)</f>
        <v>0</v>
      </c>
      <c r="H39" s="73"/>
      <c r="I39" s="72">
        <f>SUM(I33:I38)</f>
        <v>0</v>
      </c>
      <c r="J39" s="73"/>
      <c r="K39" s="96">
        <f>SUM(K33:K37)</f>
        <v>0</v>
      </c>
      <c r="L39" s="74"/>
      <c r="M39" s="75" t="str">
        <f>IFERROR(IF(G39=0,"-",ROUND(K39/G39,2)),"")</f>
        <v>-</v>
      </c>
      <c r="N39" s="41"/>
      <c r="O39" s="119">
        <f>SUM(O33:O37)</f>
        <v>0</v>
      </c>
      <c r="P39" s="41"/>
      <c r="Q39" s="76">
        <f>SUM(Q33:Q38)</f>
        <v>0</v>
      </c>
      <c r="R39" s="41"/>
      <c r="S39" s="110">
        <f>SUM(S33:S38)</f>
        <v>0</v>
      </c>
      <c r="T39" s="41"/>
      <c r="U39" s="110">
        <f>SUM(U33:U37)</f>
        <v>0</v>
      </c>
      <c r="V39" s="74"/>
      <c r="W39" s="75" t="str">
        <f>IFERROR(IF(Q39=0,"-",ROUND(U39/Q39,2)),"")</f>
        <v>-</v>
      </c>
    </row>
    <row r="40" spans="1:23" ht="2.25" customHeight="1" x14ac:dyDescent="0.2">
      <c r="A40" s="67"/>
      <c r="B40" s="38"/>
      <c r="C40" s="38"/>
      <c r="D40" s="38"/>
      <c r="E40" s="91"/>
      <c r="F40" s="91"/>
      <c r="G40" s="95"/>
      <c r="K40" s="32"/>
      <c r="L40" s="32"/>
      <c r="M40" s="24" t="str">
        <f t="shared" si="2"/>
        <v>-</v>
      </c>
      <c r="Q40" s="32"/>
      <c r="U40" s="95"/>
      <c r="V40" s="32"/>
      <c r="W40" s="24" t="str">
        <f t="shared" si="3"/>
        <v>-</v>
      </c>
    </row>
    <row r="41" spans="1:23" x14ac:dyDescent="0.2">
      <c r="A41" s="67" t="s">
        <v>84</v>
      </c>
      <c r="B41" s="38"/>
      <c r="C41" s="38"/>
      <c r="D41" s="38"/>
      <c r="E41" s="90"/>
      <c r="F41" s="86"/>
      <c r="G41" s="94" t="str" cm="1">
        <f t="array" ref="G41">_xlfn.IFS(E41="","",'Budget to Actual Form'!$O$4='Budget to Actual Instructions'!$A$45,'Budget to Actual Form'!E41*(25%),'Budget to Actual Form'!$O$4='Budget to Actual Instructions'!$A$46,'Budget to Actual Form'!E41*(50%),'Budget to Actual Form'!$O$4='Budget to Actual Instructions'!$A$47,'Budget to Actual Form'!E41*(75%),'Budget to Actual Form'!$O$4='Budget to Actual Instructions'!$A$48,'Budget to Actual Form'!E41*(100%))</f>
        <v/>
      </c>
      <c r="H41" s="86"/>
      <c r="I41" s="90"/>
      <c r="J41" s="86"/>
      <c r="K41" s="94" t="str">
        <f>IFERROR(G41-I41,"")</f>
        <v/>
      </c>
      <c r="L41" s="112"/>
      <c r="M41" s="24" t="str">
        <f>IFERROR(IF(G41="","-",ROUND(K41/G41,2)),"")</f>
        <v>-</v>
      </c>
      <c r="N41" s="86"/>
      <c r="O41" s="90"/>
      <c r="P41" s="86"/>
      <c r="Q41" s="113" t="str" cm="1">
        <f t="array" ref="Q41">_xlfn.IFS(O41="","",'Budget to Actual Form'!$O$4='Budget to Actual Instructions'!$A$45,'Budget to Actual Form'!O41*(25%),'Budget to Actual Form'!$O$4='Budget to Actual Instructions'!$A$46,'Budget to Actual Form'!O41*(50%),'Budget to Actual Form'!$O$4='Budget to Actual Instructions'!$A$47,'Budget to Actual Form'!O41*(75%),'Budget to Actual Form'!$O$4='Budget to Actual Instructions'!$A$48,'Budget to Actual Form'!O41*(100%),O41=0,"")</f>
        <v/>
      </c>
      <c r="R41" s="86"/>
      <c r="S41" s="85"/>
      <c r="T41" s="86"/>
      <c r="U41" s="94" t="str">
        <f>IFERROR(Q41-S41,"")</f>
        <v/>
      </c>
      <c r="V41" s="112"/>
      <c r="W41" s="24" t="str">
        <f>IFERROR(IF(Q41="","-",ROUND(U41/Q41,2)),"")</f>
        <v>-</v>
      </c>
    </row>
    <row r="42" spans="1:23" ht="3.75" customHeight="1" x14ac:dyDescent="0.2">
      <c r="A42" s="67"/>
      <c r="B42" s="38"/>
      <c r="C42" s="38"/>
      <c r="D42" s="38"/>
      <c r="E42" s="99"/>
      <c r="F42" s="91"/>
      <c r="G42" s="98"/>
      <c r="I42" s="18"/>
      <c r="K42" s="37"/>
      <c r="L42" s="32"/>
      <c r="M42" s="36"/>
      <c r="O42" s="18"/>
      <c r="Q42" s="37"/>
      <c r="S42" s="18"/>
      <c r="U42" s="98"/>
      <c r="V42" s="32"/>
      <c r="W42" s="36"/>
    </row>
    <row r="43" spans="1:23" x14ac:dyDescent="0.2">
      <c r="A43" s="68" t="s">
        <v>14</v>
      </c>
      <c r="B43" s="65"/>
      <c r="C43" s="65"/>
      <c r="D43" s="65"/>
      <c r="E43" s="100">
        <f>E39+E41</f>
        <v>0</v>
      </c>
      <c r="F43" s="101"/>
      <c r="G43" s="100" t="str">
        <f>IFERROR(G39+G41,"")</f>
        <v/>
      </c>
      <c r="H43" s="73"/>
      <c r="I43" s="100">
        <f>I39+I41</f>
        <v>0</v>
      </c>
      <c r="J43" s="73"/>
      <c r="K43" s="100" t="str">
        <f>IFERROR(K39+K41,"")</f>
        <v/>
      </c>
      <c r="L43" s="73"/>
      <c r="M43" s="80" t="str">
        <f>IFERROR((IF(G43=0,"-",ROUND(K43/G43,2))),"")</f>
        <v/>
      </c>
      <c r="N43" s="73"/>
      <c r="O43" s="106">
        <f>O39+O41</f>
        <v>0</v>
      </c>
      <c r="P43" s="73"/>
      <c r="Q43" s="100" t="str">
        <f>IFERROR(Q39+Q41,"")</f>
        <v/>
      </c>
      <c r="R43" s="73"/>
      <c r="S43" s="77">
        <f>IFERROR(S39+S41,"")</f>
        <v>0</v>
      </c>
      <c r="T43" s="73"/>
      <c r="U43" s="100" t="str">
        <f>IFERROR(U39+U41,"")</f>
        <v/>
      </c>
      <c r="V43" s="73"/>
      <c r="W43" s="80" t="str">
        <f>IFERROR(IF(Q43=0,"-",ROUND(U43/Q43,2)),"")</f>
        <v/>
      </c>
    </row>
    <row r="44" spans="1:23" ht="5.25" customHeight="1" x14ac:dyDescent="0.2">
      <c r="A44" s="38"/>
      <c r="B44" s="38"/>
      <c r="C44" s="38"/>
      <c r="D44" s="38"/>
      <c r="E44" s="102"/>
      <c r="F44" s="102"/>
      <c r="G44" s="102"/>
      <c r="H44" s="39"/>
      <c r="I44" s="102"/>
      <c r="J44" s="39"/>
      <c r="K44" s="39"/>
      <c r="L44" s="39"/>
      <c r="M44" s="51"/>
      <c r="N44" s="39"/>
      <c r="O44" s="107"/>
      <c r="P44" s="39"/>
      <c r="Q44" s="39"/>
      <c r="R44" s="39"/>
      <c r="S44" s="39"/>
      <c r="T44" s="39"/>
      <c r="U44" s="102"/>
      <c r="V44" s="39"/>
      <c r="W44" s="39"/>
    </row>
    <row r="45" spans="1:23" x14ac:dyDescent="0.2">
      <c r="A45" s="65" t="s">
        <v>73</v>
      </c>
      <c r="B45" s="38"/>
      <c r="C45" s="38"/>
      <c r="D45" s="38"/>
      <c r="E45" s="103">
        <f>E29-E43</f>
        <v>0</v>
      </c>
      <c r="F45" s="104"/>
      <c r="G45" s="103">
        <f>IFERROR(G29-G43,0)</f>
        <v>0</v>
      </c>
      <c r="H45" s="39"/>
      <c r="I45" s="103">
        <f>I29-I43</f>
        <v>0</v>
      </c>
      <c r="J45" s="39"/>
      <c r="K45" s="103">
        <f>IFERROR(K29+K43,0)</f>
        <v>0</v>
      </c>
      <c r="L45" s="39"/>
      <c r="M45" s="111" t="str">
        <f>IF(G45=0,"-",ROUND(K45/G45,2))</f>
        <v>-</v>
      </c>
      <c r="N45" s="39"/>
      <c r="O45" s="108">
        <f>O29-O43</f>
        <v>0</v>
      </c>
      <c r="P45" s="39"/>
      <c r="Q45" s="103" t="str">
        <f>IFERROR(Q29-Q43,"")</f>
        <v/>
      </c>
      <c r="R45" s="39"/>
      <c r="S45" s="103">
        <f>IFERROR(S29-S43,"")</f>
        <v>0</v>
      </c>
      <c r="T45" s="39"/>
      <c r="U45" s="103" t="str">
        <f>IFERROR(U29+U43,"")</f>
        <v/>
      </c>
      <c r="V45" s="39"/>
      <c r="W45" s="111" t="str">
        <f>IFERROR(IF(Q45=0,"-",ROUND(U45/Q45,2)),"")</f>
        <v/>
      </c>
    </row>
    <row r="46" spans="1:23" ht="5.25" customHeight="1" x14ac:dyDescent="0.2">
      <c r="A46" s="38"/>
      <c r="B46" s="38"/>
      <c r="C46" s="38"/>
      <c r="D46" s="38"/>
    </row>
    <row r="47" spans="1:23" x14ac:dyDescent="0.2">
      <c r="A47" s="69" t="s">
        <v>15</v>
      </c>
      <c r="B47" s="64"/>
      <c r="C47" s="64"/>
      <c r="D47" s="38"/>
    </row>
    <row r="48" spans="1:23" s="38" customFormat="1" x14ac:dyDescent="0.2">
      <c r="A48" s="70" t="s">
        <v>16</v>
      </c>
      <c r="E48" s="32" t="s">
        <v>17</v>
      </c>
      <c r="F48" s="32"/>
      <c r="G48" s="32"/>
      <c r="H48" s="32"/>
      <c r="I48" s="32"/>
      <c r="J48" s="32"/>
      <c r="K48" s="42" t="s">
        <v>18</v>
      </c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</row>
    <row r="49" spans="1:23" x14ac:dyDescent="0.2">
      <c r="A49" s="10"/>
      <c r="B49" s="10"/>
      <c r="E49" s="11"/>
      <c r="F49" s="11"/>
      <c r="G49" s="11"/>
      <c r="H49" s="11"/>
      <c r="I49" s="11"/>
      <c r="K49" s="18" t="s">
        <v>19</v>
      </c>
    </row>
    <row r="50" spans="1:23" x14ac:dyDescent="0.2">
      <c r="A50" s="10"/>
      <c r="B50" s="10"/>
      <c r="E50" s="11"/>
      <c r="F50" s="11"/>
      <c r="G50" s="11"/>
      <c r="H50" s="11"/>
      <c r="I50" s="11"/>
      <c r="K50" s="18"/>
    </row>
    <row r="51" spans="1:23" x14ac:dyDescent="0.2">
      <c r="A51" s="10"/>
      <c r="B51" s="10"/>
      <c r="E51" s="11"/>
      <c r="F51" s="11"/>
      <c r="G51" s="11"/>
      <c r="H51" s="11"/>
      <c r="I51" s="11"/>
      <c r="K51" s="18"/>
    </row>
    <row r="52" spans="1:23" x14ac:dyDescent="0.2">
      <c r="A52" s="21"/>
      <c r="B52" s="10"/>
      <c r="E52" s="11"/>
      <c r="F52" s="11"/>
      <c r="G52" s="11"/>
      <c r="H52" s="11"/>
      <c r="I52" s="11"/>
      <c r="K52" s="11"/>
    </row>
    <row r="53" spans="1:23" ht="5.25" customHeight="1" x14ac:dyDescent="0.2"/>
    <row r="54" spans="1:23" s="38" customFormat="1" ht="15.75" x14ac:dyDescent="0.25">
      <c r="A54" s="64" t="s">
        <v>32</v>
      </c>
      <c r="B54" s="71" t="s">
        <v>94</v>
      </c>
      <c r="C54" s="71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</row>
    <row r="55" spans="1:23" x14ac:dyDescent="0.2">
      <c r="A55" s="123"/>
      <c r="B55" s="123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</row>
    <row r="56" spans="1:23" x14ac:dyDescent="0.2">
      <c r="A56" s="124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</row>
    <row r="57" spans="1:23" x14ac:dyDescent="0.2">
      <c r="A57" s="124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</row>
    <row r="58" spans="1:23" x14ac:dyDescent="0.2">
      <c r="A58" s="124"/>
      <c r="B58" s="124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</row>
    <row r="59" spans="1:23" x14ac:dyDescent="0.2">
      <c r="A59" s="124"/>
      <c r="B59" s="124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</row>
    <row r="60" spans="1:23" ht="15.75" x14ac:dyDescent="0.25">
      <c r="A60" s="22"/>
    </row>
    <row r="61" spans="1:23" ht="15.75" x14ac:dyDescent="0.25">
      <c r="A61" s="22"/>
    </row>
  </sheetData>
  <sheetProtection algorithmName="SHA-512" hashValue="CqP1VWZhFTNKMNHGTgcsmUI3Xu1LQRBfPl10JqQ6eMft6gbA1NcjK0OG43uVkkon/kAKf5L4ZhcO0WVjW1axxg==" saltValue="/UWqlm9d6PIjjj1Caq6iKQ==" spinCount="100000" sheet="1" selectLockedCells="1"/>
  <mergeCells count="14">
    <mergeCell ref="A59:W59"/>
    <mergeCell ref="A2:U2"/>
    <mergeCell ref="A3:U3"/>
    <mergeCell ref="S6:U6"/>
    <mergeCell ref="S7:U7"/>
    <mergeCell ref="A1:V1"/>
    <mergeCell ref="A55:W55"/>
    <mergeCell ref="A56:W56"/>
    <mergeCell ref="A57:W57"/>
    <mergeCell ref="A58:W58"/>
    <mergeCell ref="A4:N4"/>
    <mergeCell ref="O4:Q4"/>
    <mergeCell ref="B6:E6"/>
    <mergeCell ref="B7:E7"/>
  </mergeCells>
  <phoneticPr fontId="0" type="noConversion"/>
  <conditionalFormatting sqref="A19:A27">
    <cfRule type="containsBlanks" dxfId="17" priority="5">
      <formula>LEN(TRIM(A19))=0</formula>
    </cfRule>
  </conditionalFormatting>
  <conditionalFormatting sqref="B10">
    <cfRule type="containsBlanks" dxfId="16" priority="22" stopIfTrue="1">
      <formula>LEN(TRIM(B10))=0</formula>
    </cfRule>
  </conditionalFormatting>
  <conditionalFormatting sqref="B6:E7">
    <cfRule type="containsBlanks" dxfId="15" priority="20">
      <formula>LEN(TRIM(B6))=0</formula>
    </cfRule>
  </conditionalFormatting>
  <conditionalFormatting sqref="E19:E27 G19:G27">
    <cfRule type="containsBlanks" dxfId="14" priority="6">
      <formula>LEN(TRIM(E19))=0</formula>
    </cfRule>
  </conditionalFormatting>
  <conditionalFormatting sqref="E33:E37 E39:E41">
    <cfRule type="containsBlanks" dxfId="13" priority="3">
      <formula>LEN(TRIM(E33))=0</formula>
    </cfRule>
  </conditionalFormatting>
  <conditionalFormatting sqref="G10">
    <cfRule type="containsBlanks" dxfId="12" priority="23" stopIfTrue="1">
      <formula>LEN(TRIM(G10))=0</formula>
    </cfRule>
  </conditionalFormatting>
  <conditionalFormatting sqref="I18:I27">
    <cfRule type="containsBlanks" dxfId="11" priority="12">
      <formula>LEN(TRIM(I18))=0</formula>
    </cfRule>
  </conditionalFormatting>
  <conditionalFormatting sqref="I33:I37">
    <cfRule type="containsBlanks" dxfId="10" priority="2">
      <formula>LEN(TRIM(I33))=0</formula>
    </cfRule>
  </conditionalFormatting>
  <conditionalFormatting sqref="I41">
    <cfRule type="containsBlanks" dxfId="9" priority="1">
      <formula>LEN(TRIM(I41))=0</formula>
    </cfRule>
  </conditionalFormatting>
  <conditionalFormatting sqref="O33:O37 O39:O41">
    <cfRule type="containsBlanks" dxfId="8" priority="4">
      <formula>LEN(TRIM(O33))=0</formula>
    </cfRule>
  </conditionalFormatting>
  <conditionalFormatting sqref="O4:Q4">
    <cfRule type="containsText" dxfId="7" priority="13" operator="containsText" text="SELECT REPORTING QUARTER">
      <formula>NOT(ISERROR(SEARCH("SELECT REPORTING QUARTER",O4)))</formula>
    </cfRule>
  </conditionalFormatting>
  <conditionalFormatting sqref="S18">
    <cfRule type="containsBlanks" dxfId="6" priority="11">
      <formula>LEN(TRIM(S18))=0</formula>
    </cfRule>
  </conditionalFormatting>
  <conditionalFormatting sqref="S33:S37">
    <cfRule type="containsBlanks" dxfId="5" priority="9">
      <formula>LEN(TRIM(S33))=0</formula>
    </cfRule>
  </conditionalFormatting>
  <conditionalFormatting sqref="S41">
    <cfRule type="containsBlanks" dxfId="4" priority="7">
      <formula>LEN(TRIM(S41))=0</formula>
    </cfRule>
  </conditionalFormatting>
  <conditionalFormatting sqref="S6:U7">
    <cfRule type="containsBlanks" dxfId="3" priority="21">
      <formula>LEN(TRIM(S6))=0</formula>
    </cfRule>
  </conditionalFormatting>
  <conditionalFormatting sqref="U18">
    <cfRule type="containsText" dxfId="2" priority="16" stopIfTrue="1" operator="containsText" text="Enter CBHC Budget Amount in Cell G10">
      <formula>NOT(ISERROR(SEARCH("Enter CBHC Budget Amount in Cell G10",U18)))</formula>
    </cfRule>
  </conditionalFormatting>
  <conditionalFormatting sqref="W33:W37 W39:W43">
    <cfRule type="cellIs" dxfId="1" priority="8" operator="lessThanOrEqual">
      <formula>-0.1</formula>
    </cfRule>
    <cfRule type="cellIs" dxfId="0" priority="17" stopIfTrue="1" operator="greaterThan">
      <formula>0.1</formula>
    </cfRule>
  </conditionalFormatting>
  <printOptions horizontalCentered="1"/>
  <pageMargins left="0.25" right="0.25" top="0.25" bottom="0.45" header="0.25" footer="0.25"/>
  <pageSetup scale="57" orientation="landscape" r:id="rId1"/>
  <headerFooter alignWithMargins="0">
    <oddFooter>&amp;R&amp;8Revised 10-18-23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0000000}">
          <x14:formula1>
            <xm:f>'Budget to Actual Instructions'!$A$44:$A$48</xm:f>
          </x14:formula1>
          <xm:sqref>O4:Q4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8"/>
  <sheetViews>
    <sheetView showGridLines="0" view="pageLayout" zoomScaleNormal="100" workbookViewId="0">
      <selection activeCell="A28" sqref="A28"/>
    </sheetView>
  </sheetViews>
  <sheetFormatPr defaultRowHeight="15" x14ac:dyDescent="0.2"/>
  <cols>
    <col min="1" max="1" width="46" style="1" customWidth="1"/>
    <col min="2" max="16384" width="9.140625" style="1"/>
  </cols>
  <sheetData>
    <row r="1" spans="1:10" ht="15.75" x14ac:dyDescent="0.25">
      <c r="A1" s="133" t="s">
        <v>28</v>
      </c>
      <c r="B1" s="133"/>
      <c r="C1" s="133"/>
      <c r="D1" s="133"/>
      <c r="E1" s="133"/>
      <c r="F1" s="133"/>
      <c r="G1" s="133"/>
      <c r="H1" s="133"/>
      <c r="I1" s="133"/>
      <c r="J1" s="133"/>
    </row>
    <row r="2" spans="1:10" ht="6.75" customHeight="1" x14ac:dyDescent="0.2"/>
    <row r="3" spans="1:10" x14ac:dyDescent="0.2">
      <c r="A3" s="5" t="s">
        <v>83</v>
      </c>
    </row>
    <row r="4" spans="1:10" x14ac:dyDescent="0.2">
      <c r="A4" s="5" t="s">
        <v>61</v>
      </c>
    </row>
    <row r="5" spans="1:10" ht="7.5" customHeight="1" x14ac:dyDescent="0.2"/>
    <row r="6" spans="1:10" x14ac:dyDescent="0.2">
      <c r="A6" s="4" t="s">
        <v>41</v>
      </c>
      <c r="D6" s="4" t="s">
        <v>43</v>
      </c>
    </row>
    <row r="7" spans="1:10" x14ac:dyDescent="0.2">
      <c r="A7" s="4" t="s">
        <v>42</v>
      </c>
      <c r="D7" s="4" t="s">
        <v>81</v>
      </c>
    </row>
    <row r="8" spans="1:10" ht="9" customHeight="1" x14ac:dyDescent="0.2"/>
    <row r="9" spans="1:10" x14ac:dyDescent="0.2">
      <c r="A9" s="4" t="s">
        <v>92</v>
      </c>
    </row>
    <row r="10" spans="1:10" ht="9" customHeight="1" x14ac:dyDescent="0.2"/>
    <row r="11" spans="1:10" ht="15.75" x14ac:dyDescent="0.25">
      <c r="A11" s="2" t="s">
        <v>29</v>
      </c>
      <c r="C11" s="1" t="s">
        <v>38</v>
      </c>
    </row>
    <row r="12" spans="1:10" ht="15.75" x14ac:dyDescent="0.25">
      <c r="A12" s="2" t="s">
        <v>30</v>
      </c>
      <c r="C12" s="1" t="s">
        <v>39</v>
      </c>
    </row>
    <row r="13" spans="1:10" x14ac:dyDescent="0.2">
      <c r="A13" s="2" t="s">
        <v>93</v>
      </c>
      <c r="C13" s="1" t="s">
        <v>40</v>
      </c>
    </row>
    <row r="14" spans="1:10" x14ac:dyDescent="0.2">
      <c r="A14" s="1" t="s">
        <v>79</v>
      </c>
      <c r="C14" s="1" t="s">
        <v>80</v>
      </c>
    </row>
    <row r="15" spans="1:10" ht="6.75" customHeight="1" x14ac:dyDescent="0.2"/>
    <row r="16" spans="1:10" x14ac:dyDescent="0.2">
      <c r="A16" s="1" t="s">
        <v>62</v>
      </c>
    </row>
    <row r="17" spans="1:1" ht="8.25" customHeight="1" x14ac:dyDescent="0.2"/>
    <row r="18" spans="1:1" x14ac:dyDescent="0.2">
      <c r="A18" s="1" t="s">
        <v>47</v>
      </c>
    </row>
    <row r="19" spans="1:1" x14ac:dyDescent="0.2">
      <c r="A19" s="1" t="s">
        <v>52</v>
      </c>
    </row>
    <row r="20" spans="1:1" x14ac:dyDescent="0.2">
      <c r="A20" s="1" t="s">
        <v>53</v>
      </c>
    </row>
    <row r="21" spans="1:1" x14ac:dyDescent="0.2">
      <c r="A21" s="1" t="s">
        <v>48</v>
      </c>
    </row>
    <row r="22" spans="1:1" x14ac:dyDescent="0.2">
      <c r="A22" s="1" t="s">
        <v>50</v>
      </c>
    </row>
    <row r="23" spans="1:1" x14ac:dyDescent="0.2">
      <c r="A23" s="1" t="s">
        <v>51</v>
      </c>
    </row>
    <row r="24" spans="1:1" x14ac:dyDescent="0.2">
      <c r="A24" s="1" t="s">
        <v>49</v>
      </c>
    </row>
    <row r="25" spans="1:1" x14ac:dyDescent="0.2">
      <c r="A25" s="1" t="s">
        <v>54</v>
      </c>
    </row>
    <row r="26" spans="1:1" x14ac:dyDescent="0.2">
      <c r="A26" s="1" t="s">
        <v>55</v>
      </c>
    </row>
    <row r="27" spans="1:1" x14ac:dyDescent="0.2">
      <c r="A27" s="1" t="s">
        <v>56</v>
      </c>
    </row>
    <row r="28" spans="1:1" x14ac:dyDescent="0.2">
      <c r="A28" s="1" t="s">
        <v>67</v>
      </c>
    </row>
    <row r="29" spans="1:1" x14ac:dyDescent="0.2">
      <c r="A29" s="1" t="s">
        <v>57</v>
      </c>
    </row>
    <row r="30" spans="1:1" x14ac:dyDescent="0.2">
      <c r="A30" s="1" t="s">
        <v>59</v>
      </c>
    </row>
    <row r="31" spans="1:1" x14ac:dyDescent="0.2">
      <c r="A31" s="1" t="s">
        <v>58</v>
      </c>
    </row>
    <row r="32" spans="1:1" x14ac:dyDescent="0.2">
      <c r="A32" s="1" t="s">
        <v>59</v>
      </c>
    </row>
    <row r="33" spans="1:2" ht="4.5" customHeight="1" x14ac:dyDescent="0.2"/>
    <row r="34" spans="1:2" ht="15.75" x14ac:dyDescent="0.25">
      <c r="A34" s="3" t="s">
        <v>66</v>
      </c>
    </row>
    <row r="35" spans="1:2" ht="15.75" x14ac:dyDescent="0.25">
      <c r="A35" s="3" t="s">
        <v>65</v>
      </c>
    </row>
    <row r="36" spans="1:2" ht="9" customHeight="1" x14ac:dyDescent="0.2"/>
    <row r="37" spans="1:2" x14ac:dyDescent="0.2">
      <c r="A37" s="1" t="s">
        <v>60</v>
      </c>
    </row>
    <row r="38" spans="1:2" x14ac:dyDescent="0.2">
      <c r="A38" s="1" t="s">
        <v>64</v>
      </c>
    </row>
    <row r="39" spans="1:2" x14ac:dyDescent="0.2">
      <c r="A39" s="1" t="s">
        <v>63</v>
      </c>
    </row>
    <row r="40" spans="1:2" ht="11.25" customHeight="1" x14ac:dyDescent="0.2"/>
    <row r="41" spans="1:2" ht="15.75" x14ac:dyDescent="0.25">
      <c r="A41" s="3" t="s">
        <v>95</v>
      </c>
    </row>
    <row r="42" spans="1:2" ht="9" customHeight="1" x14ac:dyDescent="0.2"/>
    <row r="44" spans="1:2" x14ac:dyDescent="0.2">
      <c r="A44" s="25" t="s">
        <v>88</v>
      </c>
      <c r="B44" t="s">
        <v>87</v>
      </c>
    </row>
    <row r="45" spans="1:2" x14ac:dyDescent="0.2">
      <c r="A45" s="25">
        <v>1</v>
      </c>
      <c r="B45" t="s">
        <v>85</v>
      </c>
    </row>
    <row r="46" spans="1:2" x14ac:dyDescent="0.2">
      <c r="A46" s="25">
        <v>2</v>
      </c>
      <c r="B46" s="40" t="s">
        <v>90</v>
      </c>
    </row>
    <row r="47" spans="1:2" x14ac:dyDescent="0.2">
      <c r="A47" s="25">
        <v>3</v>
      </c>
      <c r="B47" s="40" t="s">
        <v>89</v>
      </c>
    </row>
    <row r="48" spans="1:2" x14ac:dyDescent="0.2">
      <c r="A48" s="25">
        <v>4</v>
      </c>
      <c r="B48" s="40" t="s">
        <v>91</v>
      </c>
    </row>
  </sheetData>
  <mergeCells count="1">
    <mergeCell ref="A1:J1"/>
  </mergeCells>
  <phoneticPr fontId="0" type="noConversion"/>
  <printOptions horizontalCentered="1"/>
  <pageMargins left="0.5" right="0.5" top="0.75" bottom="0.5" header="0.5" footer="0.25"/>
  <pageSetup scale="82" orientation="landscape" r:id="rId1"/>
  <headerFooter alignWithMargins="0">
    <oddFooter>&amp;R&amp;8Revised 10-18-23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77A3BBF2A7254EB951296203493BDC" ma:contentTypeVersion="3" ma:contentTypeDescription="Create a new document." ma:contentTypeScope="" ma:versionID="b08b0b36b2ee828bb4f3861685a8fbc6">
  <xsd:schema xmlns:xsd="http://www.w3.org/2001/XMLSchema" xmlns:xs="http://www.w3.org/2001/XMLSchema" xmlns:p="http://schemas.microsoft.com/office/2006/metadata/properties" xmlns:ns2="57f974cf-6a68-4eee-b509-11bc55d7b56b" targetNamespace="http://schemas.microsoft.com/office/2006/metadata/properties" ma:root="true" ma:fieldsID="aab914fd28a81e37fd4ae61dc2a4b428" ns2:_="">
    <xsd:import namespace="57f974cf-6a68-4eee-b509-11bc55d7b5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f974cf-6a68-4eee-b509-11bc55d7b5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EE69EF-8AE8-48C1-8769-0AF274E9C96C}">
  <ds:schemaRefs>
    <ds:schemaRef ds:uri="http://www.w3.org/XML/1998/namespace"/>
    <ds:schemaRef ds:uri="http://schemas.microsoft.com/office/infopath/2007/PartnerControls"/>
    <ds:schemaRef ds:uri="http://purl.org/dc/terms/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2835276-8653-4D7C-BBD8-BB7A72AE8C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A5C8E9-264C-4575-8D3B-51B88B827E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to Actual Form</vt:lpstr>
      <vt:lpstr>Budget to Actual Instructions</vt:lpstr>
    </vt:vector>
  </TitlesOfParts>
  <Company>Children's Board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Jim Counts</dc:creator>
  <cp:lastModifiedBy>Daniel Monasterio</cp:lastModifiedBy>
  <cp:lastPrinted>2025-08-23T16:34:33Z</cp:lastPrinted>
  <dcterms:created xsi:type="dcterms:W3CDTF">1999-10-06T20:00:25Z</dcterms:created>
  <dcterms:modified xsi:type="dcterms:W3CDTF">2025-08-23T16:35:41Z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0x010100FA77A3BBF2A7254EB951296203493BDC</vt:lpwstr>
  </property>
  <property fmtid="{D5CDD505-2E9C-101B-9397-08002B2CF9AE}" pid="3" name="Order">
    <vt:r8>100</vt:r8>
  </property>
</Properties>
</file>