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/>
  <mc:AlternateContent xmlns:mc="http://schemas.openxmlformats.org/markup-compatibility/2006">
    <mc:Choice Requires="x15">
      <x15ac:absPath xmlns:x15ac="http://schemas.microsoft.com/office/spreadsheetml/2010/11/ac" url="P:\2026 Agrees\Fiscal\Budget Forms\"/>
    </mc:Choice>
  </mc:AlternateContent>
  <xr:revisionPtr revIDLastSave="0" documentId="13_ncr:1_{A090107C-CF25-4699-BB43-779FBB0D05E8}" xr6:coauthVersionLast="47" xr6:coauthVersionMax="47" xr10:uidLastSave="{00000000-0000-0000-0000-000000000000}"/>
  <bookViews>
    <workbookView xWindow="-120" yWindow="-120" windowWidth="29040" windowHeight="15720" tabRatio="788" xr2:uid="{00000000-000D-0000-FFFF-FFFF00000000}"/>
  </bookViews>
  <sheets>
    <sheet name="Continuation Budget Summary" sheetId="4" r:id="rId1"/>
    <sheet name="Salary Detail - Cont. Budget" sheetId="6" r:id="rId2"/>
    <sheet name="Budget Narrative" sheetId="7" r:id="rId3"/>
  </sheets>
  <definedNames>
    <definedName name="\A" localSheetId="1">#REF!</definedName>
    <definedName name="\A">#REF!</definedName>
    <definedName name="\B" localSheetId="1">#REF!</definedName>
    <definedName name="\B">#REF!</definedName>
    <definedName name="\C" localSheetId="1">#REF!</definedName>
    <definedName name="\C">#REF!</definedName>
    <definedName name="MACROS">#REF!</definedName>
    <definedName name="PART1">#REF!</definedName>
    <definedName name="PART2_1" localSheetId="0">'Continuation Budget Summary'!$B$2:$D$88</definedName>
    <definedName name="PART2_1">#REF!</definedName>
    <definedName name="PART2_2" localSheetId="1">'Salary Detail - Cont. Budget'!#REF!</definedName>
    <definedName name="PART2_2">#REF!</definedName>
    <definedName name="_xlnm.Print_Area" localSheetId="2">'Budget Narrative'!$A$1:$D$107</definedName>
    <definedName name="_xlnm.Print_Titles" localSheetId="2">'Budget Narrative'!$1:$8</definedName>
    <definedName name="_xlnm.Print_Titles" localSheetId="0">'Continuation Budget Summary'!$2:$12</definedName>
    <definedName name="_xlnm.Print_Titles" localSheetId="1">'Salary Detail - Cont. Budget'!$2:$15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4" i="4" l="1"/>
  <c r="E88" i="7"/>
  <c r="H53" i="4"/>
  <c r="B11" i="7"/>
  <c r="I16" i="4"/>
  <c r="E106" i="7"/>
  <c r="E101" i="7"/>
  <c r="E100" i="7"/>
  <c r="E99" i="7"/>
  <c r="E98" i="7"/>
  <c r="E97" i="7"/>
  <c r="E96" i="7"/>
  <c r="E95" i="7"/>
  <c r="E94" i="7"/>
  <c r="E93" i="7"/>
  <c r="E92" i="7"/>
  <c r="E91" i="7"/>
  <c r="E90" i="7"/>
  <c r="E89" i="7"/>
  <c r="E87" i="7"/>
  <c r="E86" i="7"/>
  <c r="E85" i="7"/>
  <c r="E84" i="7"/>
  <c r="E83" i="7"/>
  <c r="E82" i="7"/>
  <c r="E81" i="7"/>
  <c r="E80" i="7"/>
  <c r="E74" i="7"/>
  <c r="E73" i="7"/>
  <c r="E72" i="7"/>
  <c r="E71" i="7"/>
  <c r="E70" i="7"/>
  <c r="E69" i="7"/>
  <c r="E68" i="7"/>
  <c r="E62" i="7"/>
  <c r="E61" i="7"/>
  <c r="E55" i="7"/>
  <c r="E54" i="7"/>
  <c r="E53" i="7"/>
  <c r="E52" i="7"/>
  <c r="E51" i="7"/>
  <c r="E50" i="7"/>
  <c r="E45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16" i="4"/>
  <c r="L16" i="4" l="1"/>
  <c r="I178" i="6" l="1"/>
  <c r="H178" i="6"/>
  <c r="G178" i="6"/>
  <c r="E31" i="4" s="1"/>
  <c r="J178" i="6"/>
  <c r="E27" i="4" l="1"/>
  <c r="H27" i="4"/>
  <c r="D78" i="4"/>
  <c r="H31" i="4"/>
  <c r="D31" i="4"/>
  <c r="D32" i="4" s="1"/>
  <c r="I31" i="4"/>
  <c r="L31" i="4" s="1"/>
  <c r="C5" i="6"/>
  <c r="B104" i="7"/>
  <c r="E19" i="4"/>
  <c r="I82" i="4"/>
  <c r="C76" i="7"/>
  <c r="B76" i="7"/>
  <c r="I76" i="4"/>
  <c r="L76" i="4" s="1"/>
  <c r="C104" i="7"/>
  <c r="I57" i="4"/>
  <c r="L57" i="4" s="1"/>
  <c r="I58" i="4"/>
  <c r="L58" i="4" s="1"/>
  <c r="I59" i="4"/>
  <c r="L59" i="4" s="1"/>
  <c r="I60" i="4"/>
  <c r="L60" i="4" s="1"/>
  <c r="I61" i="4"/>
  <c r="L61" i="4" s="1"/>
  <c r="I62" i="4"/>
  <c r="L62" i="4" s="1"/>
  <c r="I63" i="4"/>
  <c r="L63" i="4" s="1"/>
  <c r="I64" i="4"/>
  <c r="L64" i="4" s="1"/>
  <c r="I65" i="4"/>
  <c r="L65" i="4" s="1"/>
  <c r="I66" i="4"/>
  <c r="L66" i="4" s="1"/>
  <c r="I67" i="4"/>
  <c r="L67" i="4" s="1"/>
  <c r="I68" i="4"/>
  <c r="L68" i="4" s="1"/>
  <c r="I69" i="4"/>
  <c r="L69" i="4" s="1"/>
  <c r="I70" i="4"/>
  <c r="L70" i="4" s="1"/>
  <c r="I71" i="4"/>
  <c r="L71" i="4" s="1"/>
  <c r="I72" i="4"/>
  <c r="I73" i="4"/>
  <c r="L73" i="4" s="1"/>
  <c r="I74" i="4"/>
  <c r="L74" i="4" s="1"/>
  <c r="I75" i="4"/>
  <c r="L75" i="4" s="1"/>
  <c r="I56" i="4"/>
  <c r="L56" i="4" s="1"/>
  <c r="I55" i="4"/>
  <c r="L55" i="4" s="1"/>
  <c r="I48" i="4"/>
  <c r="L48" i="4" s="1"/>
  <c r="I49" i="4"/>
  <c r="L49" i="4" s="1"/>
  <c r="I50" i="4"/>
  <c r="L50" i="4" s="1"/>
  <c r="I51" i="4"/>
  <c r="L51" i="4" s="1"/>
  <c r="I52" i="4"/>
  <c r="L52" i="4" s="1"/>
  <c r="I47" i="4"/>
  <c r="L47" i="4" s="1"/>
  <c r="I46" i="4"/>
  <c r="L46" i="4" s="1"/>
  <c r="I43" i="4"/>
  <c r="L43" i="4" s="1"/>
  <c r="I42" i="4"/>
  <c r="L42" i="4" s="1"/>
  <c r="I36" i="4"/>
  <c r="L36" i="4" s="1"/>
  <c r="I37" i="4"/>
  <c r="I38" i="4"/>
  <c r="L38" i="4" s="1"/>
  <c r="I39" i="4"/>
  <c r="I35" i="4"/>
  <c r="I34" i="4"/>
  <c r="L34" i="4" s="1"/>
  <c r="J16" i="4"/>
  <c r="E82" i="4"/>
  <c r="F82" i="4" s="1"/>
  <c r="E57" i="4"/>
  <c r="F57" i="4" s="1"/>
  <c r="E58" i="4"/>
  <c r="F58" i="4" s="1"/>
  <c r="E59" i="4"/>
  <c r="F59" i="4" s="1"/>
  <c r="E60" i="4"/>
  <c r="F60" i="4" s="1"/>
  <c r="E61" i="4"/>
  <c r="F61" i="4" s="1"/>
  <c r="E62" i="4"/>
  <c r="F62" i="4" s="1"/>
  <c r="E63" i="4"/>
  <c r="F63" i="4" s="1"/>
  <c r="E64" i="4"/>
  <c r="F64" i="4" s="1"/>
  <c r="E65" i="4"/>
  <c r="F65" i="4" s="1"/>
  <c r="E66" i="4"/>
  <c r="F66" i="4" s="1"/>
  <c r="E67" i="4"/>
  <c r="F67" i="4" s="1"/>
  <c r="E68" i="4"/>
  <c r="F68" i="4" s="1"/>
  <c r="E69" i="4"/>
  <c r="F69" i="4" s="1"/>
  <c r="E70" i="4"/>
  <c r="F70" i="4" s="1"/>
  <c r="E71" i="4"/>
  <c r="F71" i="4" s="1"/>
  <c r="E72" i="4"/>
  <c r="F72" i="4" s="1"/>
  <c r="E73" i="4"/>
  <c r="F73" i="4" s="1"/>
  <c r="E74" i="4"/>
  <c r="F74" i="4" s="1"/>
  <c r="E75" i="4"/>
  <c r="F75" i="4" s="1"/>
  <c r="E76" i="4"/>
  <c r="F76" i="4" s="1"/>
  <c r="E77" i="4"/>
  <c r="F77" i="4" s="1"/>
  <c r="E56" i="4"/>
  <c r="F56" i="4" s="1"/>
  <c r="E55" i="4"/>
  <c r="F55" i="4" s="1"/>
  <c r="E48" i="4"/>
  <c r="F48" i="4" s="1"/>
  <c r="E49" i="4"/>
  <c r="F49" i="4" s="1"/>
  <c r="E50" i="4"/>
  <c r="F50" i="4" s="1"/>
  <c r="E51" i="4"/>
  <c r="F51" i="4" s="1"/>
  <c r="E52" i="4"/>
  <c r="F52" i="4" s="1"/>
  <c r="E47" i="4"/>
  <c r="F47" i="4" s="1"/>
  <c r="E46" i="4"/>
  <c r="F46" i="4" s="1"/>
  <c r="E43" i="4"/>
  <c r="F43" i="4" s="1"/>
  <c r="E42" i="4"/>
  <c r="F42" i="4" s="1"/>
  <c r="E36" i="4"/>
  <c r="F36" i="4" s="1"/>
  <c r="E37" i="4"/>
  <c r="F37" i="4" s="1"/>
  <c r="E38" i="4"/>
  <c r="F38" i="4" s="1"/>
  <c r="E39" i="4"/>
  <c r="F39" i="4" s="1"/>
  <c r="E35" i="4"/>
  <c r="F35" i="4" s="1"/>
  <c r="F34" i="4"/>
  <c r="E20" i="4"/>
  <c r="F20" i="4" s="1"/>
  <c r="E21" i="4"/>
  <c r="F21" i="4" s="1"/>
  <c r="E22" i="4"/>
  <c r="E23" i="4"/>
  <c r="E24" i="4"/>
  <c r="E18" i="4"/>
  <c r="N18" i="4"/>
  <c r="N23" i="4"/>
  <c r="N22" i="4"/>
  <c r="N21" i="4"/>
  <c r="N20" i="4"/>
  <c r="N19" i="4"/>
  <c r="J77" i="4"/>
  <c r="J58" i="4"/>
  <c r="F85" i="4"/>
  <c r="J26" i="4"/>
  <c r="J24" i="4"/>
  <c r="J23" i="4"/>
  <c r="J22" i="4"/>
  <c r="J21" i="4"/>
  <c r="J20" i="4"/>
  <c r="J19" i="4"/>
  <c r="J18" i="4"/>
  <c r="J17" i="4"/>
  <c r="L35" i="4" l="1"/>
  <c r="L72" i="4"/>
  <c r="J37" i="4"/>
  <c r="L37" i="4"/>
  <c r="J39" i="4"/>
  <c r="L39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7" i="4"/>
  <c r="J56" i="4"/>
  <c r="J55" i="4"/>
  <c r="J52" i="4"/>
  <c r="J51" i="4"/>
  <c r="J50" i="4"/>
  <c r="J48" i="4"/>
  <c r="J47" i="4"/>
  <c r="J46" i="4"/>
  <c r="J43" i="4"/>
  <c r="J42" i="4"/>
  <c r="J38" i="4"/>
  <c r="J36" i="4"/>
  <c r="J35" i="4"/>
  <c r="J34" i="4"/>
  <c r="E32" i="4"/>
  <c r="I53" i="4"/>
  <c r="I78" i="4"/>
  <c r="J49" i="4"/>
  <c r="J82" i="4"/>
  <c r="F17" i="4" l="1"/>
  <c r="F18" i="4"/>
  <c r="F19" i="4"/>
  <c r="F22" i="4"/>
  <c r="F23" i="4"/>
  <c r="F24" i="4"/>
  <c r="A2" i="7" l="1"/>
  <c r="A3" i="7"/>
  <c r="A1" i="7"/>
  <c r="C7" i="6"/>
  <c r="C6" i="6"/>
  <c r="E53" i="4"/>
  <c r="C64" i="7" l="1"/>
  <c r="B64" i="7"/>
  <c r="C57" i="7"/>
  <c r="B57" i="7"/>
  <c r="C46" i="7"/>
  <c r="B46" i="7"/>
  <c r="C24" i="7"/>
  <c r="B22" i="7"/>
  <c r="B24" i="7" s="1"/>
  <c r="L32" i="4" l="1"/>
  <c r="B108" i="7"/>
  <c r="C108" i="7"/>
  <c r="D53" i="4"/>
  <c r="F53" i="4" s="1"/>
  <c r="D26" i="4"/>
  <c r="F16" i="4"/>
  <c r="I44" i="4"/>
  <c r="I40" i="4"/>
  <c r="I27" i="4"/>
  <c r="E78" i="4"/>
  <c r="E44" i="4"/>
  <c r="E40" i="4"/>
  <c r="E26" i="4"/>
  <c r="F26" i="4" l="1"/>
  <c r="J31" i="4"/>
  <c r="F31" i="4"/>
  <c r="D46" i="7"/>
  <c r="D108" i="7"/>
  <c r="L53" i="4"/>
  <c r="L78" i="4"/>
  <c r="L44" i="4"/>
  <c r="L40" i="4"/>
  <c r="D27" i="4"/>
  <c r="I32" i="4"/>
  <c r="I80" i="4" s="1"/>
  <c r="I84" i="4" l="1"/>
  <c r="I86" i="4" s="1"/>
  <c r="F27" i="4"/>
  <c r="E80" i="4"/>
  <c r="E84" i="4" s="1"/>
  <c r="E86" i="4" s="1"/>
  <c r="F78" i="4"/>
  <c r="H44" i="4"/>
  <c r="J44" i="4" s="1"/>
  <c r="D44" i="4"/>
  <c r="F44" i="4" s="1"/>
  <c r="D40" i="4"/>
  <c r="F40" i="4" s="1"/>
  <c r="H40" i="4"/>
  <c r="J40" i="4" s="1"/>
  <c r="J27" i="4"/>
  <c r="H32" i="4"/>
  <c r="J32" i="4" s="1"/>
  <c r="H78" i="4"/>
  <c r="J78" i="4" s="1"/>
  <c r="J53" i="4"/>
  <c r="L86" i="4" l="1"/>
  <c r="H80" i="4"/>
  <c r="J80" i="4" s="1"/>
  <c r="F32" i="4"/>
  <c r="H84" i="4" l="1"/>
  <c r="J84" i="4" s="1"/>
  <c r="D80" i="4"/>
  <c r="L80" i="4" s="1"/>
  <c r="D84" i="4" l="1"/>
  <c r="F80" i="4"/>
  <c r="H86" i="4"/>
  <c r="J86" i="4"/>
  <c r="D86" i="4" l="1"/>
  <c r="F86" i="4" s="1"/>
  <c r="F84" i="4"/>
</calcChain>
</file>

<file path=xl/sharedStrings.xml><?xml version="1.0" encoding="utf-8"?>
<sst xmlns="http://schemas.openxmlformats.org/spreadsheetml/2006/main" count="263" uniqueCount="141">
  <si>
    <t>(1)</t>
  </si>
  <si>
    <t>(2)</t>
  </si>
  <si>
    <t>(3)</t>
  </si>
  <si>
    <t>TOTAL REVENUE</t>
  </si>
  <si>
    <t>Salaries</t>
  </si>
  <si>
    <t>TOTAL EXPENDITURES</t>
  </si>
  <si>
    <t>Excess (Deficit)</t>
  </si>
  <si>
    <t>Amount</t>
  </si>
  <si>
    <t>Budget</t>
  </si>
  <si>
    <t>REVENUES:</t>
  </si>
  <si>
    <t>FICA</t>
  </si>
  <si>
    <t>Unemployment Compensation</t>
  </si>
  <si>
    <t>Workers' Compensation</t>
  </si>
  <si>
    <t>Health/Life Insurance</t>
  </si>
  <si>
    <t>Retirement</t>
  </si>
  <si>
    <t>Postage</t>
  </si>
  <si>
    <t>Insurance</t>
  </si>
  <si>
    <t>Printing &amp; Copying</t>
  </si>
  <si>
    <t>Advertising</t>
  </si>
  <si>
    <t>Office Supplies</t>
  </si>
  <si>
    <t>Round to nearest dollar and do not use decimal places.</t>
  </si>
  <si>
    <t>Program Salaries</t>
  </si>
  <si>
    <t>CBHC</t>
  </si>
  <si>
    <t>Name and</t>
  </si>
  <si>
    <t>Salary</t>
  </si>
  <si>
    <t>1.</t>
  </si>
  <si>
    <t>Name:</t>
  </si>
  <si>
    <t xml:space="preserve">Position: 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</si>
  <si>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</si>
  <si>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</si>
  <si>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</si>
  <si>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</si>
  <si>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</si>
  <si>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</si>
  <si>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</si>
  <si>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</si>
  <si>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</si>
  <si>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 xml:space="preserve">      Total Salaries</t>
  </si>
  <si>
    <t>Total Direct Expenditures</t>
  </si>
  <si>
    <t>Contract Period:</t>
  </si>
  <si>
    <t xml:space="preserve">  Subtotal Salaries</t>
  </si>
  <si>
    <t xml:space="preserve">  Subtotal Contractual Services</t>
  </si>
  <si>
    <t xml:space="preserve">  Subtotal Occupancy Costs</t>
  </si>
  <si>
    <t xml:space="preserve">  Subtotal Other Operating Costs</t>
  </si>
  <si>
    <t>Total Program</t>
  </si>
  <si>
    <t>(4)</t>
  </si>
  <si>
    <t>(5)</t>
  </si>
  <si>
    <t>(6)</t>
  </si>
  <si>
    <t>% of Time</t>
  </si>
  <si>
    <t>SALARY DETAIL</t>
  </si>
  <si>
    <t>EXPENDITURES:</t>
  </si>
  <si>
    <t>Total</t>
  </si>
  <si>
    <t>Program Salary</t>
  </si>
  <si>
    <t>Gross</t>
  </si>
  <si>
    <t>in Program</t>
  </si>
  <si>
    <t>Utilities</t>
  </si>
  <si>
    <t>Computer Supplies</t>
  </si>
  <si>
    <t>CONTINUATION BUDGET</t>
  </si>
  <si>
    <t>Building Lease/Rent</t>
  </si>
  <si>
    <t>Telephone</t>
  </si>
  <si>
    <t>Rent &amp; Lease/Equipment</t>
  </si>
  <si>
    <t>Operating Supplies</t>
  </si>
  <si>
    <t>Position:</t>
  </si>
  <si>
    <t xml:space="preserve">Name: </t>
  </si>
  <si>
    <t>Long Term &amp; Short Term Disability</t>
  </si>
  <si>
    <t>Janitorial Expense</t>
  </si>
  <si>
    <t>Occupancy Allocation</t>
  </si>
  <si>
    <t>Security</t>
  </si>
  <si>
    <t>Internet</t>
  </si>
  <si>
    <t>Local Travel (Mileage)</t>
  </si>
  <si>
    <t>Training/Conference Expense &amp; Travel</t>
  </si>
  <si>
    <t>Outreach</t>
  </si>
  <si>
    <t>Memberships/Subscriptions/License</t>
  </si>
  <si>
    <t>Information Technology Expense</t>
  </si>
  <si>
    <t>Educational/Curriculum Supplies</t>
  </si>
  <si>
    <t>Evaluation Supplies</t>
  </si>
  <si>
    <t>Training Supplies</t>
  </si>
  <si>
    <t>Client/Participant Supplies</t>
  </si>
  <si>
    <t>In-Kind Expense</t>
  </si>
  <si>
    <t>Transportation for Clients</t>
  </si>
  <si>
    <t>Subcontractor Partners</t>
  </si>
  <si>
    <t>Children's Board ASO</t>
  </si>
  <si>
    <t xml:space="preserve">   (please list individually)</t>
  </si>
  <si>
    <t xml:space="preserve">  Sub-Total of Other Funding Sources</t>
  </si>
  <si>
    <t>Children's Board Allocation</t>
  </si>
  <si>
    <t xml:space="preserve">  Subtotal Benefits</t>
  </si>
  <si>
    <t>Other Funding Sources:</t>
  </si>
  <si>
    <t>%</t>
  </si>
  <si>
    <t>Change</t>
  </si>
  <si>
    <t>(7)</t>
  </si>
  <si>
    <t>Position Title</t>
  </si>
  <si>
    <t>FTE</t>
  </si>
  <si>
    <t>BUDGET NARRATIVE</t>
  </si>
  <si>
    <t>BUDGET LINE ITEMS</t>
  </si>
  <si>
    <t>TOTAL PROGRAM BUDGET AMOUNT</t>
  </si>
  <si>
    <t>CBHC
 BUDGET AMOUNT</t>
  </si>
  <si>
    <t>Children's Board</t>
  </si>
  <si>
    <t>Sub-Total of Other Funding Sources:</t>
  </si>
  <si>
    <t>Subtotal Salaries</t>
  </si>
  <si>
    <t>Fringe Benefits</t>
  </si>
  <si>
    <t>Subtotal Fringe Benefits</t>
  </si>
  <si>
    <t>Contractual Services</t>
  </si>
  <si>
    <t>Subtotal Contractual Services</t>
  </si>
  <si>
    <t>Occupancy Costs</t>
  </si>
  <si>
    <t>Subtotal Occupancy Costs</t>
  </si>
  <si>
    <t>Other Operating Costs</t>
  </si>
  <si>
    <t>Subtotal Other Operating Costs</t>
  </si>
  <si>
    <t>CONTINUATION BUDGET SUMMARY</t>
  </si>
  <si>
    <t>Agency</t>
  </si>
  <si>
    <t xml:space="preserve">List each Position Name and Title with a Narrative </t>
  </si>
  <si>
    <t>Community Activities &amp; Events</t>
  </si>
  <si>
    <t xml:space="preserve">  Administrative/Indirect Cost**</t>
  </si>
  <si>
    <t>Family Advisory Council</t>
  </si>
  <si>
    <t>CBHC ASO Flexible Funds</t>
  </si>
  <si>
    <t>Administrative/Indirect Cost</t>
  </si>
  <si>
    <t>Agency:</t>
  </si>
  <si>
    <t>Program:</t>
  </si>
  <si>
    <t>Other Vendor Services</t>
  </si>
  <si>
    <t>Background Screening (volunteers)</t>
  </si>
  <si>
    <t>Total Agency Budget: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</si>
  <si>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</si>
  <si>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</si>
  <si>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</si>
  <si>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</si>
  <si>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</si>
  <si>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</si>
  <si>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</si>
  <si>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</si>
  <si>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</si>
  <si>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</si>
  <si>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</si>
  <si>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</si>
  <si>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</si>
  <si>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</si>
  <si>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</si>
  <si>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 xml:space="preserve"> </t>
  </si>
  <si>
    <t>FY 24-25</t>
  </si>
  <si>
    <t>FY 25-26</t>
  </si>
  <si>
    <t xml:space="preserve">  **  Administrative/Indirect Cost can not exceed 12% of direct expenditures (agencies with total budgets greater than $750,000) or 20% of direct expenditures (agencies with total budgets less than $750,000) unless authorized by CBHC and may only be calculated on the first $25,000 of each individual contractual service or subcontract unless authorized by CBHC.</t>
  </si>
  <si>
    <t>See Fiscal Handbook for Instructions.
Do Not Change Forms</t>
  </si>
  <si>
    <r>
      <rPr>
        <b/>
        <sz val="13"/>
        <rFont val="Calibri"/>
        <family val="2"/>
      </rPr>
      <t xml:space="preserve">See Fiscal Handbook for Instructions. </t>
    </r>
    <r>
      <rPr>
        <sz val="13"/>
        <rFont val="Calibri"/>
        <family val="2"/>
      </rPr>
      <t>Rows may be added in order to provide more detail in the narrative.  Make sure all cells are opened up in order to read all information included in each line.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</si>
</sst>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1" x14ac:knownFonts="1">
    <font>
      <sz val="8"/>
      <name val="Helv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Helv"/>
    </font>
    <font>
      <sz val="8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14"/>
      <name val="Calibri"/>
      <family val="2"/>
    </font>
    <font>
      <u/>
      <sz val="11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b/>
      <u/>
      <sz val="1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u/>
      <sz val="10"/>
      <name val="Calibri"/>
      <family val="2"/>
    </font>
    <font>
      <b/>
      <sz val="8"/>
      <name val="Calibri"/>
      <family val="2"/>
    </font>
    <font>
      <sz val="11"/>
      <color theme="1"/>
      <name val="Calibri"/>
      <family val="2"/>
    </font>
    <font>
      <sz val="13"/>
      <name val="Calibri"/>
      <family val="2"/>
    </font>
    <font>
      <b/>
      <sz val="13"/>
      <name val="Calibri"/>
      <family val="2"/>
    </font>
    <font>
      <b/>
      <sz val="17"/>
      <color theme="1"/>
      <name val="Calibri"/>
      <family val="2"/>
    </font>
    <font>
      <sz val="14"/>
      <name val="Calibri"/>
      <family val="2"/>
    </font>
    <font>
      <b/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2"/>
      <color theme="1"/>
      <name val="Calibri"/>
      <family val="2"/>
    </font>
    <font>
      <i/>
      <sz val="11"/>
      <color theme="1"/>
      <name val="Calibri"/>
      <family val="2"/>
    </font>
    <font>
      <sz val="8"/>
      <color rgb="FFFF0000"/>
      <name val="Calibri"/>
      <family val="2"/>
    </font>
    <font>
      <b/>
      <sz val="8"/>
      <color rgb="FFFF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4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6">
    <xf numFmtId="0" fontId="0" fillId="0" borderId="0" xfId="0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0" xfId="0" applyFont="1"/>
    <xf numFmtId="0" fontId="4" fillId="0" borderId="15" xfId="0" applyFont="1" applyBorder="1"/>
    <xf numFmtId="0" fontId="7" fillId="0" borderId="0" xfId="0" applyFont="1"/>
    <xf numFmtId="0" fontId="4" fillId="0" borderId="16" xfId="0" applyFont="1" applyBorder="1"/>
    <xf numFmtId="0" fontId="7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1" fillId="0" borderId="0" xfId="0" applyFont="1"/>
    <xf numFmtId="164" fontId="7" fillId="0" borderId="25" xfId="1" applyNumberFormat="1" applyFont="1" applyBorder="1" applyProtection="1">
      <protection locked="0"/>
    </xf>
    <xf numFmtId="0" fontId="6" fillId="0" borderId="5" xfId="0" applyFont="1" applyBorder="1" applyProtection="1">
      <protection locked="0"/>
    </xf>
    <xf numFmtId="10" fontId="7" fillId="0" borderId="27" xfId="10" applyNumberFormat="1" applyFont="1" applyBorder="1" applyProtection="1">
      <protection locked="0"/>
    </xf>
    <xf numFmtId="164" fontId="7" fillId="0" borderId="27" xfId="1" applyNumberFormat="1" applyFont="1" applyBorder="1" applyProtection="1">
      <protection locked="0"/>
    </xf>
    <xf numFmtId="0" fontId="4" fillId="0" borderId="17" xfId="0" applyFont="1" applyBorder="1"/>
    <xf numFmtId="0" fontId="7" fillId="0" borderId="18" xfId="0" applyFont="1" applyBorder="1"/>
    <xf numFmtId="164" fontId="7" fillId="0" borderId="0" xfId="1" applyNumberFormat="1" applyFont="1" applyBorder="1" applyProtection="1"/>
    <xf numFmtId="164" fontId="7" fillId="0" borderId="26" xfId="1" applyNumberFormat="1" applyFont="1" applyBorder="1" applyProtection="1">
      <protection locked="0"/>
    </xf>
    <xf numFmtId="164" fontId="7" fillId="0" borderId="20" xfId="1" applyNumberFormat="1" applyFont="1" applyBorder="1" applyProtection="1">
      <protection locked="0"/>
    </xf>
    <xf numFmtId="164" fontId="7" fillId="0" borderId="6" xfId="1" applyNumberFormat="1" applyFont="1" applyBorder="1" applyProtection="1">
      <protection locked="0"/>
    </xf>
    <xf numFmtId="0" fontId="4" fillId="0" borderId="18" xfId="0" applyFont="1" applyBorder="1"/>
    <xf numFmtId="0" fontId="4" fillId="0" borderId="19" xfId="0" applyFont="1" applyBorder="1"/>
    <xf numFmtId="10" fontId="8" fillId="0" borderId="16" xfId="10" applyNumberFormat="1" applyFont="1" applyBorder="1" applyAlignment="1" applyProtection="1">
      <alignment wrapText="1"/>
    </xf>
    <xf numFmtId="10" fontId="8" fillId="0" borderId="0" xfId="10" applyNumberFormat="1" applyFont="1" applyBorder="1" applyAlignment="1" applyProtection="1">
      <alignment wrapText="1"/>
    </xf>
    <xf numFmtId="0" fontId="7" fillId="0" borderId="0" xfId="0" applyFont="1" applyAlignment="1">
      <alignment horizontal="center"/>
    </xf>
    <xf numFmtId="0" fontId="10" fillId="0" borderId="0" xfId="0" applyFont="1"/>
    <xf numFmtId="0" fontId="7" fillId="0" borderId="0" xfId="0" applyFont="1" applyAlignment="1">
      <alignment horizontal="left"/>
    </xf>
    <xf numFmtId="0" fontId="15" fillId="0" borderId="0" xfId="0" applyFont="1"/>
    <xf numFmtId="49" fontId="11" fillId="0" borderId="0" xfId="0" applyNumberFormat="1" applyFont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49" fontId="16" fillId="0" borderId="0" xfId="0" applyNumberFormat="1" applyFont="1" applyAlignment="1">
      <alignment horizontal="center"/>
    </xf>
    <xf numFmtId="0" fontId="7" fillId="0" borderId="35" xfId="0" applyFont="1" applyBorder="1"/>
    <xf numFmtId="0" fontId="7" fillId="0" borderId="3" xfId="0" applyFont="1" applyBorder="1"/>
    <xf numFmtId="49" fontId="11" fillId="0" borderId="3" xfId="0" applyNumberFormat="1" applyFont="1" applyBorder="1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29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36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33" xfId="0" applyFont="1" applyBorder="1" applyAlignment="1">
      <alignment horizontal="center"/>
    </xf>
    <xf numFmtId="164" fontId="7" fillId="0" borderId="15" xfId="1" applyNumberFormat="1" applyFont="1" applyBorder="1" applyProtection="1"/>
    <xf numFmtId="164" fontId="7" fillId="0" borderId="0" xfId="1" applyNumberFormat="1" applyFont="1" applyBorder="1"/>
    <xf numFmtId="164" fontId="7" fillId="0" borderId="2" xfId="1" applyNumberFormat="1" applyFont="1" applyBorder="1" applyProtection="1"/>
    <xf numFmtId="164" fontId="17" fillId="0" borderId="0" xfId="12" applyNumberFormat="1" applyFont="1"/>
    <xf numFmtId="0" fontId="17" fillId="0" borderId="0" xfId="11" applyFont="1"/>
    <xf numFmtId="0" fontId="6" fillId="0" borderId="0" xfId="0" quotePrefix="1" applyFont="1" applyAlignment="1" applyProtection="1">
      <alignment horizontal="left"/>
      <protection locked="0"/>
    </xf>
    <xf numFmtId="0" fontId="6" fillId="0" borderId="0" xfId="0" applyFont="1" applyProtection="1">
      <protection locked="0"/>
    </xf>
    <xf numFmtId="0" fontId="20" fillId="0" borderId="0" xfId="11" applyFont="1"/>
    <xf numFmtId="10" fontId="21" fillId="0" borderId="0" xfId="13" applyNumberFormat="1" applyFont="1" applyBorder="1" applyAlignment="1" applyProtection="1">
      <alignment wrapText="1"/>
    </xf>
    <xf numFmtId="0" fontId="22" fillId="0" borderId="2" xfId="11" applyFont="1" applyBorder="1" applyAlignment="1">
      <alignment horizontal="center" wrapText="1"/>
    </xf>
    <xf numFmtId="164" fontId="22" fillId="0" borderId="2" xfId="12" applyNumberFormat="1" applyFont="1" applyBorder="1" applyAlignment="1">
      <alignment horizontal="center" wrapText="1"/>
    </xf>
    <xf numFmtId="0" fontId="23" fillId="0" borderId="0" xfId="11" applyFont="1"/>
    <xf numFmtId="0" fontId="17" fillId="0" borderId="0" xfId="11" applyFont="1" applyAlignment="1">
      <alignment wrapText="1"/>
    </xf>
    <xf numFmtId="0" fontId="22" fillId="0" borderId="0" xfId="11" applyFont="1"/>
    <xf numFmtId="164" fontId="17" fillId="0" borderId="2" xfId="12" applyNumberFormat="1" applyFont="1" applyBorder="1"/>
    <xf numFmtId="0" fontId="17" fillId="0" borderId="2" xfId="11" applyFont="1" applyBorder="1" applyAlignment="1">
      <alignment wrapText="1"/>
    </xf>
    <xf numFmtId="0" fontId="17" fillId="0" borderId="2" xfId="11" applyFont="1" applyBorder="1"/>
    <xf numFmtId="0" fontId="24" fillId="0" borderId="0" xfId="11" applyFont="1"/>
    <xf numFmtId="0" fontId="25" fillId="0" borderId="0" xfId="11" applyFont="1"/>
    <xf numFmtId="0" fontId="6" fillId="0" borderId="2" xfId="11" applyFont="1" applyBorder="1"/>
    <xf numFmtId="164" fontId="17" fillId="0" borderId="0" xfId="12" applyNumberFormat="1" applyFont="1" applyBorder="1"/>
    <xf numFmtId="0" fontId="6" fillId="0" borderId="2" xfId="0" applyFont="1" applyBorder="1"/>
    <xf numFmtId="0" fontId="6" fillId="0" borderId="1" xfId="0" applyFont="1" applyBorder="1" applyProtection="1">
      <protection locked="0"/>
    </xf>
    <xf numFmtId="0" fontId="4" fillId="0" borderId="1" xfId="0" applyFont="1" applyBorder="1"/>
    <xf numFmtId="0" fontId="7" fillId="0" borderId="5" xfId="0" applyFont="1" applyBorder="1"/>
    <xf numFmtId="0" fontId="4" fillId="0" borderId="5" xfId="0" applyFont="1" applyBorder="1"/>
    <xf numFmtId="0" fontId="6" fillId="0" borderId="1" xfId="0" quotePrefix="1" applyFont="1" applyBorder="1" applyProtection="1">
      <protection locked="0"/>
    </xf>
    <xf numFmtId="0" fontId="7" fillId="0" borderId="1" xfId="0" applyFont="1" applyBorder="1"/>
    <xf numFmtId="0" fontId="6" fillId="0" borderId="5" xfId="0" quotePrefix="1" applyFont="1" applyBorder="1" applyProtection="1">
      <protection locked="0"/>
    </xf>
    <xf numFmtId="10" fontId="4" fillId="0" borderId="18" xfId="10" applyNumberFormat="1" applyFont="1" applyBorder="1" applyProtection="1"/>
    <xf numFmtId="10" fontId="4" fillId="0" borderId="0" xfId="10" applyNumberFormat="1" applyFont="1" applyProtection="1"/>
    <xf numFmtId="0" fontId="4" fillId="0" borderId="12" xfId="0" applyFont="1" applyBorder="1" applyProtection="1">
      <protection locked="0"/>
    </xf>
    <xf numFmtId="0" fontId="4" fillId="0" borderId="13" xfId="0" applyFont="1" applyBorder="1" applyProtection="1">
      <protection locked="0"/>
    </xf>
    <xf numFmtId="10" fontId="4" fillId="0" borderId="13" xfId="10" applyNumberFormat="1" applyFont="1" applyBorder="1" applyProtection="1">
      <protection locked="0"/>
    </xf>
    <xf numFmtId="0" fontId="4" fillId="0" borderId="14" xfId="0" applyFont="1" applyBorder="1" applyProtection="1">
      <protection locked="0"/>
    </xf>
    <xf numFmtId="0" fontId="4" fillId="0" borderId="15" xfId="0" applyFont="1" applyBorder="1" applyProtection="1">
      <protection locked="0"/>
    </xf>
    <xf numFmtId="0" fontId="5" fillId="0" borderId="0" xfId="0" applyFont="1" applyProtection="1">
      <protection locked="0"/>
    </xf>
    <xf numFmtId="0" fontId="4" fillId="0" borderId="16" xfId="0" applyFont="1" applyBorder="1" applyProtection="1">
      <protection locked="0"/>
    </xf>
    <xf numFmtId="10" fontId="7" fillId="0" borderId="0" xfId="10" applyNumberFormat="1" applyFont="1" applyBorder="1" applyProtection="1">
      <protection locked="0"/>
    </xf>
    <xf numFmtId="49" fontId="9" fillId="0" borderId="20" xfId="0" applyNumberFormat="1" applyFont="1" applyBorder="1" applyAlignment="1" applyProtection="1">
      <alignment horizontal="center"/>
      <protection locked="0"/>
    </xf>
    <xf numFmtId="10" fontId="6" fillId="0" borderId="20" xfId="10" applyNumberFormat="1" applyFont="1" applyBorder="1" applyAlignment="1" applyProtection="1">
      <alignment horizontal="center"/>
      <protection locked="0"/>
    </xf>
    <xf numFmtId="49" fontId="6" fillId="3" borderId="0" xfId="0" applyNumberFormat="1" applyFont="1" applyFill="1" applyAlignment="1" applyProtection="1">
      <alignment horizontal="center"/>
      <protection locked="0"/>
    </xf>
    <xf numFmtId="49" fontId="6" fillId="0" borderId="20" xfId="0" applyNumberFormat="1" applyFont="1" applyBorder="1" applyAlignment="1" applyProtection="1">
      <alignment horizontal="center"/>
      <protection locked="0"/>
    </xf>
    <xf numFmtId="49" fontId="6" fillId="0" borderId="21" xfId="0" applyNumberFormat="1" applyFont="1" applyBorder="1" applyAlignment="1" applyProtection="1">
      <alignment horizontal="center"/>
      <protection locked="0"/>
    </xf>
    <xf numFmtId="10" fontId="6" fillId="0" borderId="21" xfId="10" applyNumberFormat="1" applyFont="1" applyBorder="1" applyAlignment="1" applyProtection="1">
      <alignment horizontal="center"/>
      <protection locked="0"/>
    </xf>
    <xf numFmtId="49" fontId="6" fillId="2" borderId="0" xfId="0" applyNumberFormat="1" applyFont="1" applyFill="1" applyAlignment="1" applyProtection="1">
      <alignment horizontal="center"/>
      <protection locked="0"/>
    </xf>
    <xf numFmtId="49" fontId="9" fillId="0" borderId="21" xfId="0" applyNumberFormat="1" applyFont="1" applyBorder="1" applyAlignment="1" applyProtection="1">
      <alignment horizontal="center"/>
      <protection locked="0"/>
    </xf>
    <xf numFmtId="10" fontId="9" fillId="0" borderId="21" xfId="10" applyNumberFormat="1" applyFont="1" applyBorder="1" applyAlignment="1" applyProtection="1">
      <alignment horizontal="center"/>
      <protection locked="0"/>
    </xf>
    <xf numFmtId="49" fontId="9" fillId="2" borderId="0" xfId="0" applyNumberFormat="1" applyFont="1" applyFill="1" applyAlignment="1" applyProtection="1">
      <alignment horizontal="center"/>
      <protection locked="0"/>
    </xf>
    <xf numFmtId="49" fontId="7" fillId="0" borderId="22" xfId="0" quotePrefix="1" applyNumberFormat="1" applyFont="1" applyBorder="1" applyAlignment="1" applyProtection="1">
      <alignment horizontal="center"/>
      <protection locked="0"/>
    </xf>
    <xf numFmtId="10" fontId="7" fillId="0" borderId="22" xfId="10" quotePrefix="1" applyNumberFormat="1" applyFont="1" applyBorder="1" applyAlignment="1" applyProtection="1">
      <alignment horizontal="center"/>
      <protection locked="0"/>
    </xf>
    <xf numFmtId="49" fontId="7" fillId="2" borderId="0" xfId="0" quotePrefix="1" applyNumberFormat="1" applyFont="1" applyFill="1" applyAlignment="1" applyProtection="1">
      <alignment horizontal="center"/>
      <protection locked="0"/>
    </xf>
    <xf numFmtId="49" fontId="7" fillId="0" borderId="0" xfId="0" quotePrefix="1" applyNumberFormat="1" applyFont="1" applyAlignment="1" applyProtection="1">
      <alignment horizontal="center"/>
      <protection locked="0"/>
    </xf>
    <xf numFmtId="10" fontId="7" fillId="0" borderId="0" xfId="10" quotePrefix="1" applyNumberFormat="1" applyFont="1" applyBorder="1" applyAlignment="1" applyProtection="1">
      <alignment horizontal="center"/>
      <protection locked="0"/>
    </xf>
    <xf numFmtId="10" fontId="7" fillId="0" borderId="0" xfId="10" applyNumberFormat="1" applyFont="1" applyFill="1" applyBorder="1" applyProtection="1">
      <protection locked="0"/>
    </xf>
    <xf numFmtId="0" fontId="7" fillId="0" borderId="0" xfId="0" quotePrefix="1" applyFont="1" applyAlignment="1" applyProtection="1">
      <alignment horizontal="center"/>
      <protection locked="0"/>
    </xf>
    <xf numFmtId="164" fontId="7" fillId="0" borderId="0" xfId="1" applyNumberFormat="1" applyFont="1" applyFill="1" applyBorder="1" applyProtection="1">
      <protection locked="0"/>
    </xf>
    <xf numFmtId="10" fontId="7" fillId="0" borderId="1" xfId="10" applyNumberFormat="1" applyFont="1" applyFill="1" applyBorder="1" applyProtection="1">
      <protection locked="0"/>
    </xf>
    <xf numFmtId="10" fontId="7" fillId="2" borderId="5" xfId="10" applyNumberFormat="1" applyFont="1" applyFill="1" applyBorder="1" applyProtection="1">
      <protection locked="0"/>
    </xf>
    <xf numFmtId="10" fontId="7" fillId="2" borderId="4" xfId="10" applyNumberFormat="1" applyFont="1" applyFill="1" applyBorder="1" applyProtection="1">
      <protection locked="0"/>
    </xf>
    <xf numFmtId="10" fontId="7" fillId="2" borderId="28" xfId="10" applyNumberFormat="1" applyFont="1" applyFill="1" applyBorder="1" applyProtection="1">
      <protection locked="0"/>
    </xf>
    <xf numFmtId="0" fontId="4" fillId="0" borderId="17" xfId="0" applyFont="1" applyBorder="1" applyProtection="1">
      <protection locked="0"/>
    </xf>
    <xf numFmtId="0" fontId="7" fillId="0" borderId="18" xfId="0" applyFont="1" applyBorder="1" applyProtection="1">
      <protection locked="0"/>
    </xf>
    <xf numFmtId="164" fontId="7" fillId="0" borderId="18" xfId="1" applyNumberFormat="1" applyFont="1" applyBorder="1" applyProtection="1">
      <protection locked="0"/>
    </xf>
    <xf numFmtId="10" fontId="7" fillId="0" borderId="18" xfId="10" applyNumberFormat="1" applyFont="1" applyBorder="1" applyProtection="1">
      <protection locked="0"/>
    </xf>
    <xf numFmtId="164" fontId="10" fillId="0" borderId="0" xfId="1" applyNumberFormat="1" applyFont="1" applyBorder="1" applyProtection="1">
      <protection locked="0"/>
    </xf>
    <xf numFmtId="10" fontId="10" fillId="0" borderId="0" xfId="10" applyNumberFormat="1" applyFont="1" applyBorder="1" applyProtection="1">
      <protection locked="0"/>
    </xf>
    <xf numFmtId="0" fontId="7" fillId="2" borderId="0" xfId="0" applyFont="1" applyFill="1" applyProtection="1">
      <protection locked="0"/>
    </xf>
    <xf numFmtId="164" fontId="7" fillId="0" borderId="0" xfId="1" applyNumberFormat="1" applyFont="1" applyBorder="1" applyProtection="1">
      <protection locked="0"/>
    </xf>
    <xf numFmtId="164" fontId="7" fillId="0" borderId="16" xfId="1" applyNumberFormat="1" applyFont="1" applyBorder="1" applyProtection="1">
      <protection locked="0"/>
    </xf>
    <xf numFmtId="0" fontId="7" fillId="2" borderId="1" xfId="0" applyFont="1" applyFill="1" applyBorder="1" applyProtection="1">
      <protection locked="0"/>
    </xf>
    <xf numFmtId="3" fontId="7" fillId="2" borderId="5" xfId="0" applyNumberFormat="1" applyFont="1" applyFill="1" applyBorder="1" applyProtection="1">
      <protection locked="0"/>
    </xf>
    <xf numFmtId="164" fontId="7" fillId="0" borderId="5" xfId="1" applyNumberFormat="1" applyFont="1" applyBorder="1" applyProtection="1">
      <protection locked="0"/>
    </xf>
    <xf numFmtId="10" fontId="7" fillId="2" borderId="23" xfId="10" applyNumberFormat="1" applyFont="1" applyFill="1" applyBorder="1" applyProtection="1">
      <protection locked="0"/>
    </xf>
    <xf numFmtId="0" fontId="7" fillId="2" borderId="4" xfId="0" applyFont="1" applyFill="1" applyBorder="1" applyProtection="1">
      <protection locked="0"/>
    </xf>
    <xf numFmtId="164" fontId="7" fillId="0" borderId="4" xfId="1" applyNumberFormat="1" applyFont="1" applyBorder="1" applyProtection="1">
      <protection locked="0"/>
    </xf>
    <xf numFmtId="10" fontId="4" fillId="0" borderId="0" xfId="10" applyNumberFormat="1" applyFont="1" applyBorder="1" applyProtection="1">
      <protection locked="0"/>
    </xf>
    <xf numFmtId="0" fontId="13" fillId="0" borderId="0" xfId="0" applyFont="1" applyProtection="1">
      <protection locked="0"/>
    </xf>
    <xf numFmtId="0" fontId="14" fillId="0" borderId="0" xfId="0" applyFont="1" applyProtection="1">
      <protection locked="0"/>
    </xf>
    <xf numFmtId="0" fontId="6" fillId="0" borderId="5" xfId="0" applyFont="1" applyBorder="1" applyAlignment="1" applyProtection="1">
      <alignment wrapText="1"/>
      <protection locked="0"/>
    </xf>
    <xf numFmtId="0" fontId="17" fillId="3" borderId="2" xfId="11" applyFont="1" applyFill="1" applyBorder="1" applyAlignment="1">
      <alignment wrapText="1"/>
    </xf>
    <xf numFmtId="164" fontId="17" fillId="3" borderId="2" xfId="12" applyNumberFormat="1" applyFont="1" applyFill="1" applyBorder="1"/>
    <xf numFmtId="0" fontId="5" fillId="0" borderId="0" xfId="0" quotePrefix="1" applyFont="1"/>
    <xf numFmtId="0" fontId="6" fillId="0" borderId="0" xfId="0" applyFont="1"/>
    <xf numFmtId="0" fontId="12" fillId="0" borderId="1" xfId="0" applyFont="1" applyBorder="1"/>
    <xf numFmtId="0" fontId="6" fillId="0" borderId="5" xfId="0" applyFont="1" applyBorder="1"/>
    <xf numFmtId="0" fontId="6" fillId="0" borderId="4" xfId="0" applyFont="1" applyBorder="1"/>
    <xf numFmtId="0" fontId="5" fillId="0" borderId="0" xfId="0" applyFont="1"/>
    <xf numFmtId="164" fontId="7" fillId="3" borderId="26" xfId="1" applyNumberFormat="1" applyFont="1" applyFill="1" applyBorder="1" applyProtection="1"/>
    <xf numFmtId="164" fontId="7" fillId="3" borderId="27" xfId="1" applyNumberFormat="1" applyFont="1" applyFill="1" applyBorder="1" applyProtection="1"/>
    <xf numFmtId="164" fontId="7" fillId="3" borderId="25" xfId="1" applyNumberFormat="1" applyFont="1" applyFill="1" applyBorder="1" applyProtection="1"/>
    <xf numFmtId="164" fontId="7" fillId="0" borderId="25" xfId="1" applyNumberFormat="1" applyFont="1" applyBorder="1" applyProtection="1"/>
    <xf numFmtId="164" fontId="7" fillId="0" borderId="6" xfId="1" applyNumberFormat="1" applyFont="1" applyBorder="1" applyProtection="1"/>
    <xf numFmtId="10" fontId="7" fillId="0" borderId="25" xfId="10" applyNumberFormat="1" applyFont="1" applyBorder="1" applyProtection="1"/>
    <xf numFmtId="10" fontId="7" fillId="2" borderId="28" xfId="10" applyNumberFormat="1" applyFont="1" applyFill="1" applyBorder="1" applyProtection="1"/>
    <xf numFmtId="164" fontId="7" fillId="0" borderId="20" xfId="1" applyNumberFormat="1" applyFont="1" applyBorder="1" applyProtection="1"/>
    <xf numFmtId="10" fontId="7" fillId="0" borderId="6" xfId="10" applyNumberFormat="1" applyFont="1" applyBorder="1" applyProtection="1"/>
    <xf numFmtId="10" fontId="7" fillId="0" borderId="0" xfId="10" applyNumberFormat="1" applyFont="1" applyBorder="1" applyProtection="1"/>
    <xf numFmtId="3" fontId="7" fillId="2" borderId="4" xfId="0" applyNumberFormat="1" applyFont="1" applyFill="1" applyBorder="1"/>
    <xf numFmtId="10" fontId="7" fillId="2" borderId="24" xfId="10" applyNumberFormat="1" applyFont="1" applyFill="1" applyBorder="1" applyProtection="1"/>
    <xf numFmtId="10" fontId="7" fillId="2" borderId="6" xfId="10" applyNumberFormat="1" applyFont="1" applyFill="1" applyBorder="1" applyProtection="1"/>
    <xf numFmtId="10" fontId="7" fillId="0" borderId="26" xfId="10" applyNumberFormat="1" applyFont="1" applyBorder="1" applyProtection="1"/>
    <xf numFmtId="0" fontId="4" fillId="2" borderId="1" xfId="0" applyFont="1" applyFill="1" applyBorder="1"/>
    <xf numFmtId="10" fontId="7" fillId="2" borderId="23" xfId="10" applyNumberFormat="1" applyFont="1" applyFill="1" applyBorder="1" applyProtection="1"/>
    <xf numFmtId="0" fontId="7" fillId="0" borderId="38" xfId="0" applyFont="1" applyBorder="1" applyProtection="1">
      <protection locked="0"/>
    </xf>
    <xf numFmtId="0" fontId="7" fillId="0" borderId="37" xfId="0" applyFont="1" applyBorder="1" applyProtection="1">
      <protection locked="0"/>
    </xf>
    <xf numFmtId="0" fontId="7" fillId="0" borderId="39" xfId="0" applyFont="1" applyBorder="1" applyProtection="1">
      <protection locked="0"/>
    </xf>
    <xf numFmtId="0" fontId="7" fillId="0" borderId="7" xfId="0" applyFont="1" applyBorder="1" applyProtection="1">
      <protection locked="0"/>
    </xf>
    <xf numFmtId="0" fontId="17" fillId="0" borderId="2" xfId="11" applyFont="1" applyBorder="1" applyProtection="1">
      <protection locked="0"/>
    </xf>
    <xf numFmtId="164" fontId="17" fillId="0" borderId="2" xfId="12" applyNumberFormat="1" applyFont="1" applyBorder="1" applyProtection="1">
      <protection locked="0"/>
    </xf>
    <xf numFmtId="0" fontId="17" fillId="0" borderId="2" xfId="11" applyFont="1" applyBorder="1" applyAlignment="1" applyProtection="1">
      <alignment wrapText="1"/>
      <protection locked="0"/>
    </xf>
    <xf numFmtId="0" fontId="6" fillId="0" borderId="1" xfId="0" quotePrefix="1" applyFont="1" applyBorder="1"/>
    <xf numFmtId="0" fontId="6" fillId="0" borderId="1" xfId="0" applyFont="1" applyBorder="1"/>
    <xf numFmtId="10" fontId="7" fillId="0" borderId="27" xfId="10" applyNumberFormat="1" applyFont="1" applyBorder="1" applyProtection="1"/>
    <xf numFmtId="0" fontId="6" fillId="0" borderId="0" xfId="0" quotePrefix="1" applyFont="1" applyProtection="1">
      <protection hidden="1"/>
    </xf>
    <xf numFmtId="164" fontId="7" fillId="0" borderId="26" xfId="1" applyNumberFormat="1" applyFont="1" applyBorder="1" applyProtection="1"/>
    <xf numFmtId="164" fontId="7" fillId="0" borderId="21" xfId="1" applyNumberFormat="1" applyFont="1" applyBorder="1" applyProtection="1"/>
    <xf numFmtId="164" fontId="7" fillId="0" borderId="27" xfId="1" applyNumberFormat="1" applyFont="1" applyBorder="1" applyProtection="1"/>
    <xf numFmtId="164" fontId="7" fillId="0" borderId="18" xfId="1" applyNumberFormat="1" applyFont="1" applyBorder="1" applyProtection="1"/>
    <xf numFmtId="164" fontId="10" fillId="0" borderId="0" xfId="1" applyNumberFormat="1" applyFont="1" applyBorder="1" applyProtection="1"/>
    <xf numFmtId="10" fontId="7" fillId="2" borderId="4" xfId="10" applyNumberFormat="1" applyFont="1" applyFill="1" applyBorder="1" applyProtection="1"/>
    <xf numFmtId="164" fontId="7" fillId="0" borderId="5" xfId="1" applyNumberFormat="1" applyFont="1" applyBorder="1" applyProtection="1"/>
    <xf numFmtId="164" fontId="7" fillId="0" borderId="4" xfId="1" applyNumberFormat="1" applyFont="1" applyBorder="1" applyProtection="1"/>
    <xf numFmtId="164" fontId="7" fillId="0" borderId="26" xfId="1" applyNumberFormat="1" applyFont="1" applyFill="1" applyBorder="1" applyProtection="1"/>
    <xf numFmtId="164" fontId="17" fillId="0" borderId="2" xfId="12" applyNumberFormat="1" applyFont="1" applyBorder="1" applyProtection="1"/>
    <xf numFmtId="0" fontId="22" fillId="0" borderId="0" xfId="11" applyFont="1" applyAlignment="1">
      <alignment wrapText="1"/>
    </xf>
    <xf numFmtId="0" fontId="28" fillId="0" borderId="0" xfId="11" applyFont="1" applyAlignment="1">
      <alignment wrapText="1"/>
    </xf>
    <xf numFmtId="164" fontId="7" fillId="3" borderId="26" xfId="1" applyNumberFormat="1" applyFont="1" applyFill="1" applyBorder="1" applyProtection="1">
      <protection locked="0"/>
    </xf>
    <xf numFmtId="10" fontId="7" fillId="3" borderId="26" xfId="10" applyNumberFormat="1" applyFont="1" applyFill="1" applyBorder="1" applyProtection="1"/>
    <xf numFmtId="164" fontId="7" fillId="0" borderId="25" xfId="1" applyNumberFormat="1" applyFont="1" applyBorder="1" applyProtection="1">
      <protection hidden="1"/>
    </xf>
    <xf numFmtId="164" fontId="22" fillId="0" borderId="0" xfId="12" applyNumberFormat="1" applyFont="1"/>
    <xf numFmtId="0" fontId="22" fillId="0" borderId="0" xfId="11" applyFont="1" applyProtection="1">
      <protection locked="0"/>
    </xf>
    <xf numFmtId="164" fontId="7" fillId="0" borderId="26" xfId="1" applyNumberFormat="1" applyFont="1" applyFill="1" applyBorder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164" fontId="7" fillId="0" borderId="0" xfId="1" applyNumberFormat="1" applyFont="1" applyBorder="1" applyAlignment="1" applyProtection="1">
      <alignment horizontal="left"/>
      <protection locked="0"/>
    </xf>
    <xf numFmtId="9" fontId="7" fillId="0" borderId="0" xfId="10" applyFont="1" applyBorder="1" applyAlignment="1" applyProtection="1">
      <alignment horizontal="center"/>
      <protection locked="0"/>
    </xf>
    <xf numFmtId="164" fontId="7" fillId="0" borderId="15" xfId="1" applyNumberFormat="1" applyFont="1" applyBorder="1" applyAlignment="1" applyProtection="1">
      <alignment horizontal="left"/>
      <protection locked="0"/>
    </xf>
    <xf numFmtId="0" fontId="7" fillId="0" borderId="0" xfId="0" quotePrefix="1" applyFont="1" applyAlignment="1" applyProtection="1">
      <alignment horizontal="right"/>
      <protection locked="0"/>
    </xf>
    <xf numFmtId="0" fontId="7" fillId="0" borderId="0" xfId="0" applyFont="1" applyAlignment="1" applyProtection="1">
      <alignment horizontal="right"/>
      <protection locked="0"/>
    </xf>
    <xf numFmtId="0" fontId="7" fillId="0" borderId="0" xfId="0" quotePrefix="1" applyFont="1" applyProtection="1">
      <protection locked="0"/>
    </xf>
    <xf numFmtId="0" fontId="26" fillId="4" borderId="0" xfId="0" applyFont="1" applyFill="1"/>
    <xf numFmtId="0" fontId="27" fillId="4" borderId="0" xfId="0" applyFont="1" applyFill="1"/>
    <xf numFmtId="0" fontId="29" fillId="0" borderId="0" xfId="11" applyFont="1"/>
    <xf numFmtId="0" fontId="29" fillId="4" borderId="0" xfId="11" applyFont="1" applyFill="1"/>
    <xf numFmtId="10" fontId="30" fillId="4" borderId="0" xfId="13" applyNumberFormat="1" applyFont="1" applyFill="1" applyBorder="1" applyAlignment="1" applyProtection="1">
      <alignment wrapText="1"/>
    </xf>
    <xf numFmtId="0" fontId="28" fillId="4" borderId="0" xfId="11" applyFont="1" applyFill="1"/>
    <xf numFmtId="0" fontId="26" fillId="0" borderId="0" xfId="0" applyFont="1"/>
    <xf numFmtId="164" fontId="7" fillId="0" borderId="43" xfId="1" applyNumberFormat="1" applyFont="1" applyBorder="1" applyProtection="1"/>
    <xf numFmtId="164" fontId="7" fillId="0" borderId="42" xfId="1" applyNumberFormat="1" applyFont="1" applyBorder="1" applyProtection="1"/>
    <xf numFmtId="49" fontId="11" fillId="0" borderId="44" xfId="0" applyNumberFormat="1" applyFont="1" applyBorder="1" applyAlignment="1">
      <alignment horizontal="center"/>
    </xf>
    <xf numFmtId="49" fontId="11" fillId="0" borderId="34" xfId="0" applyNumberFormat="1" applyFont="1" applyBorder="1" applyAlignment="1">
      <alignment horizontal="center"/>
    </xf>
    <xf numFmtId="0" fontId="7" fillId="2" borderId="18" xfId="0" applyFont="1" applyFill="1" applyBorder="1" applyProtection="1">
      <protection locked="0"/>
    </xf>
    <xf numFmtId="10" fontId="7" fillId="2" borderId="45" xfId="10" applyNumberFormat="1" applyFont="1" applyFill="1" applyBorder="1" applyProtection="1">
      <protection locked="0"/>
    </xf>
    <xf numFmtId="10" fontId="8" fillId="0" borderId="0" xfId="10" applyNumberFormat="1" applyFont="1" applyBorder="1" applyAlignment="1" applyProtection="1">
      <alignment horizontal="center" wrapText="1"/>
      <protection locked="0"/>
    </xf>
    <xf numFmtId="0" fontId="14" fillId="0" borderId="0" xfId="0" applyFont="1" applyAlignment="1" applyProtection="1">
      <alignment vertical="top" wrapText="1"/>
      <protection locked="0"/>
    </xf>
    <xf numFmtId="0" fontId="0" fillId="0" borderId="0" xfId="0"/>
    <xf numFmtId="164" fontId="7" fillId="0" borderId="2" xfId="1" applyNumberFormat="1" applyFont="1" applyBorder="1" applyAlignment="1" applyProtection="1">
      <alignment horizontal="left"/>
      <protection locked="0"/>
    </xf>
    <xf numFmtId="164" fontId="7" fillId="0" borderId="3" xfId="1" applyNumberFormat="1" applyFont="1" applyBorder="1" applyAlignment="1" applyProtection="1">
      <alignment horizontal="left"/>
      <protection locked="0"/>
    </xf>
    <xf numFmtId="164" fontId="7" fillId="0" borderId="10" xfId="1" applyNumberFormat="1" applyFont="1" applyBorder="1" applyAlignment="1" applyProtection="1">
      <alignment horizontal="left"/>
      <protection locked="0"/>
    </xf>
    <xf numFmtId="164" fontId="7" fillId="0" borderId="40" xfId="1" applyNumberFormat="1" applyFont="1" applyBorder="1" applyAlignment="1" applyProtection="1">
      <alignment horizontal="left"/>
      <protection locked="0"/>
    </xf>
    <xf numFmtId="164" fontId="7" fillId="0" borderId="41" xfId="1" applyNumberFormat="1" applyFont="1" applyBorder="1" applyAlignment="1" applyProtection="1">
      <alignment horizontal="left"/>
      <protection locked="0"/>
    </xf>
    <xf numFmtId="9" fontId="7" fillId="0" borderId="3" xfId="10" applyFont="1" applyBorder="1" applyAlignment="1" applyProtection="1">
      <alignment horizontal="center"/>
      <protection locked="0"/>
    </xf>
    <xf numFmtId="9" fontId="7" fillId="0" borderId="10" xfId="10" applyFont="1" applyBorder="1" applyAlignment="1" applyProtection="1">
      <alignment horizontal="center"/>
      <protection locked="0"/>
    </xf>
    <xf numFmtId="164" fontId="7" fillId="0" borderId="11" xfId="1" applyNumberFormat="1" applyFont="1" applyBorder="1" applyAlignment="1" applyProtection="1">
      <alignment horizontal="left"/>
      <protection locked="0"/>
    </xf>
    <xf numFmtId="164" fontId="7" fillId="0" borderId="33" xfId="1" applyNumberFormat="1" applyFont="1" applyBorder="1" applyAlignment="1" applyProtection="1">
      <alignment horizontal="left"/>
      <protection locked="0"/>
    </xf>
    <xf numFmtId="0" fontId="7" fillId="0" borderId="3" xfId="0" applyFont="1" applyBorder="1" applyAlignment="1" applyProtection="1">
      <alignment horizontal="center"/>
      <protection locked="0"/>
    </xf>
    <xf numFmtId="0" fontId="7" fillId="0" borderId="10" xfId="0" applyFont="1" applyBorder="1" applyAlignment="1" applyProtection="1">
      <alignment horizontal="center"/>
      <protection locked="0"/>
    </xf>
    <xf numFmtId="10" fontId="8" fillId="0" borderId="0" xfId="10" applyNumberFormat="1" applyFont="1" applyBorder="1" applyAlignment="1" applyProtection="1">
      <alignment horizontal="center" wrapText="1"/>
    </xf>
    <xf numFmtId="10" fontId="18" fillId="0" borderId="0" xfId="13" applyNumberFormat="1" applyFont="1" applyBorder="1" applyAlignment="1" applyProtection="1">
      <alignment horizontal="left" wrapText="1"/>
    </xf>
  </cellXfs>
  <cellStyles count="14">
    <cellStyle name="Comma" xfId="1" builtinId="3"/>
    <cellStyle name="Comma 2" xfId="12" xr:uid="{00000000-0005-0000-0000-000001000000}"/>
    <cellStyle name="Normal" xfId="0" builtinId="0"/>
    <cellStyle name="Normal - Style1" xfId="2" xr:uid="{00000000-0005-0000-0000-000003000000}"/>
    <cellStyle name="Normal - Style2" xfId="3" xr:uid="{00000000-0005-0000-0000-000004000000}"/>
    <cellStyle name="Normal - Style3" xfId="4" xr:uid="{00000000-0005-0000-0000-000005000000}"/>
    <cellStyle name="Normal - Style4" xfId="5" xr:uid="{00000000-0005-0000-0000-000006000000}"/>
    <cellStyle name="Normal - Style5" xfId="6" xr:uid="{00000000-0005-0000-0000-000007000000}"/>
    <cellStyle name="Normal - Style6" xfId="7" xr:uid="{00000000-0005-0000-0000-000008000000}"/>
    <cellStyle name="Normal - Style7" xfId="8" xr:uid="{00000000-0005-0000-0000-000009000000}"/>
    <cellStyle name="Normal - Style8" xfId="9" xr:uid="{00000000-0005-0000-0000-00000A000000}"/>
    <cellStyle name="Normal 2" xfId="11" xr:uid="{00000000-0005-0000-0000-00000B000000}"/>
    <cellStyle name="Percent" xfId="10" builtinId="5"/>
    <cellStyle name="Percent 2" xfId="13" xr:uid="{00000000-0005-0000-0000-00000D000000}"/>
  </cellStyles>
  <dxfs count="15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12" name="Lin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13" name="Lin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14" name="Line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1333500</xdr:colOff>
      <xdr:row>0</xdr:row>
      <xdr:rowOff>0</xdr:rowOff>
    </xdr:from>
    <xdr:to>
      <xdr:col>3</xdr:col>
      <xdr:colOff>0</xdr:colOff>
      <xdr:row>0</xdr:row>
      <xdr:rowOff>0</xdr:rowOff>
    </xdr:to>
    <xdr:sp macro="" textlink="">
      <xdr:nvSpPr>
        <xdr:cNvPr id="15" name="Line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ShapeType="1"/>
        </xdr:cNvSpPr>
      </xdr:nvSpPr>
      <xdr:spPr bwMode="auto">
        <a:xfrm flipV="1">
          <a:off x="1619250" y="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16" name="Lin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1333500</xdr:colOff>
      <xdr:row>0</xdr:row>
      <xdr:rowOff>0</xdr:rowOff>
    </xdr:from>
    <xdr:to>
      <xdr:col>3</xdr:col>
      <xdr:colOff>0</xdr:colOff>
      <xdr:row>0</xdr:row>
      <xdr:rowOff>0</xdr:rowOff>
    </xdr:to>
    <xdr:sp macro="" textlink="">
      <xdr:nvSpPr>
        <xdr:cNvPr id="17" name="Line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>
          <a:spLocks noChangeShapeType="1"/>
        </xdr:cNvSpPr>
      </xdr:nvSpPr>
      <xdr:spPr bwMode="auto">
        <a:xfrm flipV="1">
          <a:off x="1619250" y="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18" name="Line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19" name="Line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>
          <a:spLocks noChangeShapeType="1"/>
        </xdr:cNvSpPr>
      </xdr:nvSpPr>
      <xdr:spPr bwMode="auto">
        <a:xfrm flipH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20" name="Line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21" name="Line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>
          <a:spLocks noChangeShapeType="1"/>
        </xdr:cNvSpPr>
      </xdr:nvSpPr>
      <xdr:spPr bwMode="auto">
        <a:xfrm flipV="1">
          <a:off x="22764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 transitionEntry="1">
    <pageSetUpPr fitToPage="1"/>
  </sheetPr>
  <dimension ref="A1:N92"/>
  <sheetViews>
    <sheetView showGridLines="0" tabSelected="1" zoomScaleNormal="100" workbookViewId="0">
      <selection activeCell="D18" sqref="D18"/>
    </sheetView>
  </sheetViews>
  <sheetFormatPr defaultColWidth="9.83203125" defaultRowHeight="11.25" x14ac:dyDescent="0.2"/>
  <cols>
    <col min="1" max="1" width="1" style="4" customWidth="1"/>
    <col min="2" max="2" width="51.33203125" style="4" customWidth="1"/>
    <col min="3" max="3" width="1.5" style="4" customWidth="1"/>
    <col min="4" max="5" width="14.83203125" style="4" customWidth="1"/>
    <col min="6" max="6" width="9.83203125" style="77" customWidth="1"/>
    <col min="7" max="7" width="1" style="4" customWidth="1"/>
    <col min="8" max="9" width="14.83203125" style="4" customWidth="1"/>
    <col min="10" max="10" width="9.83203125" style="4" customWidth="1"/>
    <col min="11" max="11" width="1.1640625" style="4" customWidth="1"/>
    <col min="12" max="12" width="130.5" style="193" customWidth="1"/>
    <col min="13" max="13" width="9.83203125" style="4"/>
    <col min="14" max="14" width="9.83203125" style="4" hidden="1" customWidth="1"/>
    <col min="15" max="250" width="9.83203125" style="4"/>
    <col min="251" max="251" width="0.83203125" style="4" customWidth="1"/>
    <col min="252" max="252" width="5.83203125" style="4" customWidth="1"/>
    <col min="253" max="253" width="36.83203125" style="4" customWidth="1"/>
    <col min="254" max="254" width="1.5" style="4" customWidth="1"/>
    <col min="255" max="256" width="15.83203125" style="4" customWidth="1"/>
    <col min="257" max="257" width="10.83203125" style="4" customWidth="1"/>
    <col min="258" max="258" width="1.1640625" style="4" customWidth="1"/>
    <col min="259" max="260" width="15.83203125" style="4" customWidth="1"/>
    <col min="261" max="261" width="10.83203125" style="4" customWidth="1"/>
    <col min="262" max="262" width="5.83203125" style="4" customWidth="1"/>
    <col min="263" max="506" width="9.83203125" style="4"/>
    <col min="507" max="507" width="0.83203125" style="4" customWidth="1"/>
    <col min="508" max="508" width="5.83203125" style="4" customWidth="1"/>
    <col min="509" max="509" width="36.83203125" style="4" customWidth="1"/>
    <col min="510" max="510" width="1.5" style="4" customWidth="1"/>
    <col min="511" max="512" width="15.83203125" style="4" customWidth="1"/>
    <col min="513" max="513" width="10.83203125" style="4" customWidth="1"/>
    <col min="514" max="514" width="1.1640625" style="4" customWidth="1"/>
    <col min="515" max="516" width="15.83203125" style="4" customWidth="1"/>
    <col min="517" max="517" width="10.83203125" style="4" customWidth="1"/>
    <col min="518" max="518" width="5.83203125" style="4" customWidth="1"/>
    <col min="519" max="762" width="9.83203125" style="4"/>
    <col min="763" max="763" width="0.83203125" style="4" customWidth="1"/>
    <col min="764" max="764" width="5.83203125" style="4" customWidth="1"/>
    <col min="765" max="765" width="36.83203125" style="4" customWidth="1"/>
    <col min="766" max="766" width="1.5" style="4" customWidth="1"/>
    <col min="767" max="768" width="15.83203125" style="4" customWidth="1"/>
    <col min="769" max="769" width="10.83203125" style="4" customWidth="1"/>
    <col min="770" max="770" width="1.1640625" style="4" customWidth="1"/>
    <col min="771" max="772" width="15.83203125" style="4" customWidth="1"/>
    <col min="773" max="773" width="10.83203125" style="4" customWidth="1"/>
    <col min="774" max="774" width="5.83203125" style="4" customWidth="1"/>
    <col min="775" max="1018" width="9.83203125" style="4"/>
    <col min="1019" max="1019" width="0.83203125" style="4" customWidth="1"/>
    <col min="1020" max="1020" width="5.83203125" style="4" customWidth="1"/>
    <col min="1021" max="1021" width="36.83203125" style="4" customWidth="1"/>
    <col min="1022" max="1022" width="1.5" style="4" customWidth="1"/>
    <col min="1023" max="1024" width="15.83203125" style="4" customWidth="1"/>
    <col min="1025" max="1025" width="10.83203125" style="4" customWidth="1"/>
    <col min="1026" max="1026" width="1.1640625" style="4" customWidth="1"/>
    <col min="1027" max="1028" width="15.83203125" style="4" customWidth="1"/>
    <col min="1029" max="1029" width="10.83203125" style="4" customWidth="1"/>
    <col min="1030" max="1030" width="5.83203125" style="4" customWidth="1"/>
    <col min="1031" max="1274" width="9.83203125" style="4"/>
    <col min="1275" max="1275" width="0.83203125" style="4" customWidth="1"/>
    <col min="1276" max="1276" width="5.83203125" style="4" customWidth="1"/>
    <col min="1277" max="1277" width="36.83203125" style="4" customWidth="1"/>
    <col min="1278" max="1278" width="1.5" style="4" customWidth="1"/>
    <col min="1279" max="1280" width="15.83203125" style="4" customWidth="1"/>
    <col min="1281" max="1281" width="10.83203125" style="4" customWidth="1"/>
    <col min="1282" max="1282" width="1.1640625" style="4" customWidth="1"/>
    <col min="1283" max="1284" width="15.83203125" style="4" customWidth="1"/>
    <col min="1285" max="1285" width="10.83203125" style="4" customWidth="1"/>
    <col min="1286" max="1286" width="5.83203125" style="4" customWidth="1"/>
    <col min="1287" max="1530" width="9.83203125" style="4"/>
    <col min="1531" max="1531" width="0.83203125" style="4" customWidth="1"/>
    <col min="1532" max="1532" width="5.83203125" style="4" customWidth="1"/>
    <col min="1533" max="1533" width="36.83203125" style="4" customWidth="1"/>
    <col min="1534" max="1534" width="1.5" style="4" customWidth="1"/>
    <col min="1535" max="1536" width="15.83203125" style="4" customWidth="1"/>
    <col min="1537" max="1537" width="10.83203125" style="4" customWidth="1"/>
    <col min="1538" max="1538" width="1.1640625" style="4" customWidth="1"/>
    <col min="1539" max="1540" width="15.83203125" style="4" customWidth="1"/>
    <col min="1541" max="1541" width="10.83203125" style="4" customWidth="1"/>
    <col min="1542" max="1542" width="5.83203125" style="4" customWidth="1"/>
    <col min="1543" max="1786" width="9.83203125" style="4"/>
    <col min="1787" max="1787" width="0.83203125" style="4" customWidth="1"/>
    <col min="1788" max="1788" width="5.83203125" style="4" customWidth="1"/>
    <col min="1789" max="1789" width="36.83203125" style="4" customWidth="1"/>
    <col min="1790" max="1790" width="1.5" style="4" customWidth="1"/>
    <col min="1791" max="1792" width="15.83203125" style="4" customWidth="1"/>
    <col min="1793" max="1793" width="10.83203125" style="4" customWidth="1"/>
    <col min="1794" max="1794" width="1.1640625" style="4" customWidth="1"/>
    <col min="1795" max="1796" width="15.83203125" style="4" customWidth="1"/>
    <col min="1797" max="1797" width="10.83203125" style="4" customWidth="1"/>
    <col min="1798" max="1798" width="5.83203125" style="4" customWidth="1"/>
    <col min="1799" max="2042" width="9.83203125" style="4"/>
    <col min="2043" max="2043" width="0.83203125" style="4" customWidth="1"/>
    <col min="2044" max="2044" width="5.83203125" style="4" customWidth="1"/>
    <col min="2045" max="2045" width="36.83203125" style="4" customWidth="1"/>
    <col min="2046" max="2046" width="1.5" style="4" customWidth="1"/>
    <col min="2047" max="2048" width="15.83203125" style="4" customWidth="1"/>
    <col min="2049" max="2049" width="10.83203125" style="4" customWidth="1"/>
    <col min="2050" max="2050" width="1.1640625" style="4" customWidth="1"/>
    <col min="2051" max="2052" width="15.83203125" style="4" customWidth="1"/>
    <col min="2053" max="2053" width="10.83203125" style="4" customWidth="1"/>
    <col min="2054" max="2054" width="5.83203125" style="4" customWidth="1"/>
    <col min="2055" max="2298" width="9.83203125" style="4"/>
    <col min="2299" max="2299" width="0.83203125" style="4" customWidth="1"/>
    <col min="2300" max="2300" width="5.83203125" style="4" customWidth="1"/>
    <col min="2301" max="2301" width="36.83203125" style="4" customWidth="1"/>
    <col min="2302" max="2302" width="1.5" style="4" customWidth="1"/>
    <col min="2303" max="2304" width="15.83203125" style="4" customWidth="1"/>
    <col min="2305" max="2305" width="10.83203125" style="4" customWidth="1"/>
    <col min="2306" max="2306" width="1.1640625" style="4" customWidth="1"/>
    <col min="2307" max="2308" width="15.83203125" style="4" customWidth="1"/>
    <col min="2309" max="2309" width="10.83203125" style="4" customWidth="1"/>
    <col min="2310" max="2310" width="5.83203125" style="4" customWidth="1"/>
    <col min="2311" max="2554" width="9.83203125" style="4"/>
    <col min="2555" max="2555" width="0.83203125" style="4" customWidth="1"/>
    <col min="2556" max="2556" width="5.83203125" style="4" customWidth="1"/>
    <col min="2557" max="2557" width="36.83203125" style="4" customWidth="1"/>
    <col min="2558" max="2558" width="1.5" style="4" customWidth="1"/>
    <col min="2559" max="2560" width="15.83203125" style="4" customWidth="1"/>
    <col min="2561" max="2561" width="10.83203125" style="4" customWidth="1"/>
    <col min="2562" max="2562" width="1.1640625" style="4" customWidth="1"/>
    <col min="2563" max="2564" width="15.83203125" style="4" customWidth="1"/>
    <col min="2565" max="2565" width="10.83203125" style="4" customWidth="1"/>
    <col min="2566" max="2566" width="5.83203125" style="4" customWidth="1"/>
    <col min="2567" max="2810" width="9.83203125" style="4"/>
    <col min="2811" max="2811" width="0.83203125" style="4" customWidth="1"/>
    <col min="2812" max="2812" width="5.83203125" style="4" customWidth="1"/>
    <col min="2813" max="2813" width="36.83203125" style="4" customWidth="1"/>
    <col min="2814" max="2814" width="1.5" style="4" customWidth="1"/>
    <col min="2815" max="2816" width="15.83203125" style="4" customWidth="1"/>
    <col min="2817" max="2817" width="10.83203125" style="4" customWidth="1"/>
    <col min="2818" max="2818" width="1.1640625" style="4" customWidth="1"/>
    <col min="2819" max="2820" width="15.83203125" style="4" customWidth="1"/>
    <col min="2821" max="2821" width="10.83203125" style="4" customWidth="1"/>
    <col min="2822" max="2822" width="5.83203125" style="4" customWidth="1"/>
    <col min="2823" max="3066" width="9.83203125" style="4"/>
    <col min="3067" max="3067" width="0.83203125" style="4" customWidth="1"/>
    <col min="3068" max="3068" width="5.83203125" style="4" customWidth="1"/>
    <col min="3069" max="3069" width="36.83203125" style="4" customWidth="1"/>
    <col min="3070" max="3070" width="1.5" style="4" customWidth="1"/>
    <col min="3071" max="3072" width="15.83203125" style="4" customWidth="1"/>
    <col min="3073" max="3073" width="10.83203125" style="4" customWidth="1"/>
    <col min="3074" max="3074" width="1.1640625" style="4" customWidth="1"/>
    <col min="3075" max="3076" width="15.83203125" style="4" customWidth="1"/>
    <col min="3077" max="3077" width="10.83203125" style="4" customWidth="1"/>
    <col min="3078" max="3078" width="5.83203125" style="4" customWidth="1"/>
    <col min="3079" max="3322" width="9.83203125" style="4"/>
    <col min="3323" max="3323" width="0.83203125" style="4" customWidth="1"/>
    <col min="3324" max="3324" width="5.83203125" style="4" customWidth="1"/>
    <col min="3325" max="3325" width="36.83203125" style="4" customWidth="1"/>
    <col min="3326" max="3326" width="1.5" style="4" customWidth="1"/>
    <col min="3327" max="3328" width="15.83203125" style="4" customWidth="1"/>
    <col min="3329" max="3329" width="10.83203125" style="4" customWidth="1"/>
    <col min="3330" max="3330" width="1.1640625" style="4" customWidth="1"/>
    <col min="3331" max="3332" width="15.83203125" style="4" customWidth="1"/>
    <col min="3333" max="3333" width="10.83203125" style="4" customWidth="1"/>
    <col min="3334" max="3334" width="5.83203125" style="4" customWidth="1"/>
    <col min="3335" max="3578" width="9.83203125" style="4"/>
    <col min="3579" max="3579" width="0.83203125" style="4" customWidth="1"/>
    <col min="3580" max="3580" width="5.83203125" style="4" customWidth="1"/>
    <col min="3581" max="3581" width="36.83203125" style="4" customWidth="1"/>
    <col min="3582" max="3582" width="1.5" style="4" customWidth="1"/>
    <col min="3583" max="3584" width="15.83203125" style="4" customWidth="1"/>
    <col min="3585" max="3585" width="10.83203125" style="4" customWidth="1"/>
    <col min="3586" max="3586" width="1.1640625" style="4" customWidth="1"/>
    <col min="3587" max="3588" width="15.83203125" style="4" customWidth="1"/>
    <col min="3589" max="3589" width="10.83203125" style="4" customWidth="1"/>
    <col min="3590" max="3590" width="5.83203125" style="4" customWidth="1"/>
    <col min="3591" max="3834" width="9.83203125" style="4"/>
    <col min="3835" max="3835" width="0.83203125" style="4" customWidth="1"/>
    <col min="3836" max="3836" width="5.83203125" style="4" customWidth="1"/>
    <col min="3837" max="3837" width="36.83203125" style="4" customWidth="1"/>
    <col min="3838" max="3838" width="1.5" style="4" customWidth="1"/>
    <col min="3839" max="3840" width="15.83203125" style="4" customWidth="1"/>
    <col min="3841" max="3841" width="10.83203125" style="4" customWidth="1"/>
    <col min="3842" max="3842" width="1.1640625" style="4" customWidth="1"/>
    <col min="3843" max="3844" width="15.83203125" style="4" customWidth="1"/>
    <col min="3845" max="3845" width="10.83203125" style="4" customWidth="1"/>
    <col min="3846" max="3846" width="5.83203125" style="4" customWidth="1"/>
    <col min="3847" max="4090" width="9.83203125" style="4"/>
    <col min="4091" max="4091" width="0.83203125" style="4" customWidth="1"/>
    <col min="4092" max="4092" width="5.83203125" style="4" customWidth="1"/>
    <col min="4093" max="4093" width="36.83203125" style="4" customWidth="1"/>
    <col min="4094" max="4094" width="1.5" style="4" customWidth="1"/>
    <col min="4095" max="4096" width="15.83203125" style="4" customWidth="1"/>
    <col min="4097" max="4097" width="10.83203125" style="4" customWidth="1"/>
    <col min="4098" max="4098" width="1.1640625" style="4" customWidth="1"/>
    <col min="4099" max="4100" width="15.83203125" style="4" customWidth="1"/>
    <col min="4101" max="4101" width="10.83203125" style="4" customWidth="1"/>
    <col min="4102" max="4102" width="5.83203125" style="4" customWidth="1"/>
    <col min="4103" max="4346" width="9.83203125" style="4"/>
    <col min="4347" max="4347" width="0.83203125" style="4" customWidth="1"/>
    <col min="4348" max="4348" width="5.83203125" style="4" customWidth="1"/>
    <col min="4349" max="4349" width="36.83203125" style="4" customWidth="1"/>
    <col min="4350" max="4350" width="1.5" style="4" customWidth="1"/>
    <col min="4351" max="4352" width="15.83203125" style="4" customWidth="1"/>
    <col min="4353" max="4353" width="10.83203125" style="4" customWidth="1"/>
    <col min="4354" max="4354" width="1.1640625" style="4" customWidth="1"/>
    <col min="4355" max="4356" width="15.83203125" style="4" customWidth="1"/>
    <col min="4357" max="4357" width="10.83203125" style="4" customWidth="1"/>
    <col min="4358" max="4358" width="5.83203125" style="4" customWidth="1"/>
    <col min="4359" max="4602" width="9.83203125" style="4"/>
    <col min="4603" max="4603" width="0.83203125" style="4" customWidth="1"/>
    <col min="4604" max="4604" width="5.83203125" style="4" customWidth="1"/>
    <col min="4605" max="4605" width="36.83203125" style="4" customWidth="1"/>
    <col min="4606" max="4606" width="1.5" style="4" customWidth="1"/>
    <col min="4607" max="4608" width="15.83203125" style="4" customWidth="1"/>
    <col min="4609" max="4609" width="10.83203125" style="4" customWidth="1"/>
    <col min="4610" max="4610" width="1.1640625" style="4" customWidth="1"/>
    <col min="4611" max="4612" width="15.83203125" style="4" customWidth="1"/>
    <col min="4613" max="4613" width="10.83203125" style="4" customWidth="1"/>
    <col min="4614" max="4614" width="5.83203125" style="4" customWidth="1"/>
    <col min="4615" max="4858" width="9.83203125" style="4"/>
    <col min="4859" max="4859" width="0.83203125" style="4" customWidth="1"/>
    <col min="4860" max="4860" width="5.83203125" style="4" customWidth="1"/>
    <col min="4861" max="4861" width="36.83203125" style="4" customWidth="1"/>
    <col min="4862" max="4862" width="1.5" style="4" customWidth="1"/>
    <col min="4863" max="4864" width="15.83203125" style="4" customWidth="1"/>
    <col min="4865" max="4865" width="10.83203125" style="4" customWidth="1"/>
    <col min="4866" max="4866" width="1.1640625" style="4" customWidth="1"/>
    <col min="4867" max="4868" width="15.83203125" style="4" customWidth="1"/>
    <col min="4869" max="4869" width="10.83203125" style="4" customWidth="1"/>
    <col min="4870" max="4870" width="5.83203125" style="4" customWidth="1"/>
    <col min="4871" max="5114" width="9.83203125" style="4"/>
    <col min="5115" max="5115" width="0.83203125" style="4" customWidth="1"/>
    <col min="5116" max="5116" width="5.83203125" style="4" customWidth="1"/>
    <col min="5117" max="5117" width="36.83203125" style="4" customWidth="1"/>
    <col min="5118" max="5118" width="1.5" style="4" customWidth="1"/>
    <col min="5119" max="5120" width="15.83203125" style="4" customWidth="1"/>
    <col min="5121" max="5121" width="10.83203125" style="4" customWidth="1"/>
    <col min="5122" max="5122" width="1.1640625" style="4" customWidth="1"/>
    <col min="5123" max="5124" width="15.83203125" style="4" customWidth="1"/>
    <col min="5125" max="5125" width="10.83203125" style="4" customWidth="1"/>
    <col min="5126" max="5126" width="5.83203125" style="4" customWidth="1"/>
    <col min="5127" max="5370" width="9.83203125" style="4"/>
    <col min="5371" max="5371" width="0.83203125" style="4" customWidth="1"/>
    <col min="5372" max="5372" width="5.83203125" style="4" customWidth="1"/>
    <col min="5373" max="5373" width="36.83203125" style="4" customWidth="1"/>
    <col min="5374" max="5374" width="1.5" style="4" customWidth="1"/>
    <col min="5375" max="5376" width="15.83203125" style="4" customWidth="1"/>
    <col min="5377" max="5377" width="10.83203125" style="4" customWidth="1"/>
    <col min="5378" max="5378" width="1.1640625" style="4" customWidth="1"/>
    <col min="5379" max="5380" width="15.83203125" style="4" customWidth="1"/>
    <col min="5381" max="5381" width="10.83203125" style="4" customWidth="1"/>
    <col min="5382" max="5382" width="5.83203125" style="4" customWidth="1"/>
    <col min="5383" max="5626" width="9.83203125" style="4"/>
    <col min="5627" max="5627" width="0.83203125" style="4" customWidth="1"/>
    <col min="5628" max="5628" width="5.83203125" style="4" customWidth="1"/>
    <col min="5629" max="5629" width="36.83203125" style="4" customWidth="1"/>
    <col min="5630" max="5630" width="1.5" style="4" customWidth="1"/>
    <col min="5631" max="5632" width="15.83203125" style="4" customWidth="1"/>
    <col min="5633" max="5633" width="10.83203125" style="4" customWidth="1"/>
    <col min="5634" max="5634" width="1.1640625" style="4" customWidth="1"/>
    <col min="5635" max="5636" width="15.83203125" style="4" customWidth="1"/>
    <col min="5637" max="5637" width="10.83203125" style="4" customWidth="1"/>
    <col min="5638" max="5638" width="5.83203125" style="4" customWidth="1"/>
    <col min="5639" max="5882" width="9.83203125" style="4"/>
    <col min="5883" max="5883" width="0.83203125" style="4" customWidth="1"/>
    <col min="5884" max="5884" width="5.83203125" style="4" customWidth="1"/>
    <col min="5885" max="5885" width="36.83203125" style="4" customWidth="1"/>
    <col min="5886" max="5886" width="1.5" style="4" customWidth="1"/>
    <col min="5887" max="5888" width="15.83203125" style="4" customWidth="1"/>
    <col min="5889" max="5889" width="10.83203125" style="4" customWidth="1"/>
    <col min="5890" max="5890" width="1.1640625" style="4" customWidth="1"/>
    <col min="5891" max="5892" width="15.83203125" style="4" customWidth="1"/>
    <col min="5893" max="5893" width="10.83203125" style="4" customWidth="1"/>
    <col min="5894" max="5894" width="5.83203125" style="4" customWidth="1"/>
    <col min="5895" max="6138" width="9.83203125" style="4"/>
    <col min="6139" max="6139" width="0.83203125" style="4" customWidth="1"/>
    <col min="6140" max="6140" width="5.83203125" style="4" customWidth="1"/>
    <col min="6141" max="6141" width="36.83203125" style="4" customWidth="1"/>
    <col min="6142" max="6142" width="1.5" style="4" customWidth="1"/>
    <col min="6143" max="6144" width="15.83203125" style="4" customWidth="1"/>
    <col min="6145" max="6145" width="10.83203125" style="4" customWidth="1"/>
    <col min="6146" max="6146" width="1.1640625" style="4" customWidth="1"/>
    <col min="6147" max="6148" width="15.83203125" style="4" customWidth="1"/>
    <col min="6149" max="6149" width="10.83203125" style="4" customWidth="1"/>
    <col min="6150" max="6150" width="5.83203125" style="4" customWidth="1"/>
    <col min="6151" max="6394" width="9.83203125" style="4"/>
    <col min="6395" max="6395" width="0.83203125" style="4" customWidth="1"/>
    <col min="6396" max="6396" width="5.83203125" style="4" customWidth="1"/>
    <col min="6397" max="6397" width="36.83203125" style="4" customWidth="1"/>
    <col min="6398" max="6398" width="1.5" style="4" customWidth="1"/>
    <col min="6399" max="6400" width="15.83203125" style="4" customWidth="1"/>
    <col min="6401" max="6401" width="10.83203125" style="4" customWidth="1"/>
    <col min="6402" max="6402" width="1.1640625" style="4" customWidth="1"/>
    <col min="6403" max="6404" width="15.83203125" style="4" customWidth="1"/>
    <col min="6405" max="6405" width="10.83203125" style="4" customWidth="1"/>
    <col min="6406" max="6406" width="5.83203125" style="4" customWidth="1"/>
    <col min="6407" max="6650" width="9.83203125" style="4"/>
    <col min="6651" max="6651" width="0.83203125" style="4" customWidth="1"/>
    <col min="6652" max="6652" width="5.83203125" style="4" customWidth="1"/>
    <col min="6653" max="6653" width="36.83203125" style="4" customWidth="1"/>
    <col min="6654" max="6654" width="1.5" style="4" customWidth="1"/>
    <col min="6655" max="6656" width="15.83203125" style="4" customWidth="1"/>
    <col min="6657" max="6657" width="10.83203125" style="4" customWidth="1"/>
    <col min="6658" max="6658" width="1.1640625" style="4" customWidth="1"/>
    <col min="6659" max="6660" width="15.83203125" style="4" customWidth="1"/>
    <col min="6661" max="6661" width="10.83203125" style="4" customWidth="1"/>
    <col min="6662" max="6662" width="5.83203125" style="4" customWidth="1"/>
    <col min="6663" max="6906" width="9.83203125" style="4"/>
    <col min="6907" max="6907" width="0.83203125" style="4" customWidth="1"/>
    <col min="6908" max="6908" width="5.83203125" style="4" customWidth="1"/>
    <col min="6909" max="6909" width="36.83203125" style="4" customWidth="1"/>
    <col min="6910" max="6910" width="1.5" style="4" customWidth="1"/>
    <col min="6911" max="6912" width="15.83203125" style="4" customWidth="1"/>
    <col min="6913" max="6913" width="10.83203125" style="4" customWidth="1"/>
    <col min="6914" max="6914" width="1.1640625" style="4" customWidth="1"/>
    <col min="6915" max="6916" width="15.83203125" style="4" customWidth="1"/>
    <col min="6917" max="6917" width="10.83203125" style="4" customWidth="1"/>
    <col min="6918" max="6918" width="5.83203125" style="4" customWidth="1"/>
    <col min="6919" max="7162" width="9.83203125" style="4"/>
    <col min="7163" max="7163" width="0.83203125" style="4" customWidth="1"/>
    <col min="7164" max="7164" width="5.83203125" style="4" customWidth="1"/>
    <col min="7165" max="7165" width="36.83203125" style="4" customWidth="1"/>
    <col min="7166" max="7166" width="1.5" style="4" customWidth="1"/>
    <col min="7167" max="7168" width="15.83203125" style="4" customWidth="1"/>
    <col min="7169" max="7169" width="10.83203125" style="4" customWidth="1"/>
    <col min="7170" max="7170" width="1.1640625" style="4" customWidth="1"/>
    <col min="7171" max="7172" width="15.83203125" style="4" customWidth="1"/>
    <col min="7173" max="7173" width="10.83203125" style="4" customWidth="1"/>
    <col min="7174" max="7174" width="5.83203125" style="4" customWidth="1"/>
    <col min="7175" max="7418" width="9.83203125" style="4"/>
    <col min="7419" max="7419" width="0.83203125" style="4" customWidth="1"/>
    <col min="7420" max="7420" width="5.83203125" style="4" customWidth="1"/>
    <col min="7421" max="7421" width="36.83203125" style="4" customWidth="1"/>
    <col min="7422" max="7422" width="1.5" style="4" customWidth="1"/>
    <col min="7423" max="7424" width="15.83203125" style="4" customWidth="1"/>
    <col min="7425" max="7425" width="10.83203125" style="4" customWidth="1"/>
    <col min="7426" max="7426" width="1.1640625" style="4" customWidth="1"/>
    <col min="7427" max="7428" width="15.83203125" style="4" customWidth="1"/>
    <col min="7429" max="7429" width="10.83203125" style="4" customWidth="1"/>
    <col min="7430" max="7430" width="5.83203125" style="4" customWidth="1"/>
    <col min="7431" max="7674" width="9.83203125" style="4"/>
    <col min="7675" max="7675" width="0.83203125" style="4" customWidth="1"/>
    <col min="7676" max="7676" width="5.83203125" style="4" customWidth="1"/>
    <col min="7677" max="7677" width="36.83203125" style="4" customWidth="1"/>
    <col min="7678" max="7678" width="1.5" style="4" customWidth="1"/>
    <col min="7679" max="7680" width="15.83203125" style="4" customWidth="1"/>
    <col min="7681" max="7681" width="10.83203125" style="4" customWidth="1"/>
    <col min="7682" max="7682" width="1.1640625" style="4" customWidth="1"/>
    <col min="7683" max="7684" width="15.83203125" style="4" customWidth="1"/>
    <col min="7685" max="7685" width="10.83203125" style="4" customWidth="1"/>
    <col min="7686" max="7686" width="5.83203125" style="4" customWidth="1"/>
    <col min="7687" max="7930" width="9.83203125" style="4"/>
    <col min="7931" max="7931" width="0.83203125" style="4" customWidth="1"/>
    <col min="7932" max="7932" width="5.83203125" style="4" customWidth="1"/>
    <col min="7933" max="7933" width="36.83203125" style="4" customWidth="1"/>
    <col min="7934" max="7934" width="1.5" style="4" customWidth="1"/>
    <col min="7935" max="7936" width="15.83203125" style="4" customWidth="1"/>
    <col min="7937" max="7937" width="10.83203125" style="4" customWidth="1"/>
    <col min="7938" max="7938" width="1.1640625" style="4" customWidth="1"/>
    <col min="7939" max="7940" width="15.83203125" style="4" customWidth="1"/>
    <col min="7941" max="7941" width="10.83203125" style="4" customWidth="1"/>
    <col min="7942" max="7942" width="5.83203125" style="4" customWidth="1"/>
    <col min="7943" max="8186" width="9.83203125" style="4"/>
    <col min="8187" max="8187" width="0.83203125" style="4" customWidth="1"/>
    <col min="8188" max="8188" width="5.83203125" style="4" customWidth="1"/>
    <col min="8189" max="8189" width="36.83203125" style="4" customWidth="1"/>
    <col min="8190" max="8190" width="1.5" style="4" customWidth="1"/>
    <col min="8191" max="8192" width="15.83203125" style="4" customWidth="1"/>
    <col min="8193" max="8193" width="10.83203125" style="4" customWidth="1"/>
    <col min="8194" max="8194" width="1.1640625" style="4" customWidth="1"/>
    <col min="8195" max="8196" width="15.83203125" style="4" customWidth="1"/>
    <col min="8197" max="8197" width="10.83203125" style="4" customWidth="1"/>
    <col min="8198" max="8198" width="5.83203125" style="4" customWidth="1"/>
    <col min="8199" max="8442" width="9.83203125" style="4"/>
    <col min="8443" max="8443" width="0.83203125" style="4" customWidth="1"/>
    <col min="8444" max="8444" width="5.83203125" style="4" customWidth="1"/>
    <col min="8445" max="8445" width="36.83203125" style="4" customWidth="1"/>
    <col min="8446" max="8446" width="1.5" style="4" customWidth="1"/>
    <col min="8447" max="8448" width="15.83203125" style="4" customWidth="1"/>
    <col min="8449" max="8449" width="10.83203125" style="4" customWidth="1"/>
    <col min="8450" max="8450" width="1.1640625" style="4" customWidth="1"/>
    <col min="8451" max="8452" width="15.83203125" style="4" customWidth="1"/>
    <col min="8453" max="8453" width="10.83203125" style="4" customWidth="1"/>
    <col min="8454" max="8454" width="5.83203125" style="4" customWidth="1"/>
    <col min="8455" max="8698" width="9.83203125" style="4"/>
    <col min="8699" max="8699" width="0.83203125" style="4" customWidth="1"/>
    <col min="8700" max="8700" width="5.83203125" style="4" customWidth="1"/>
    <col min="8701" max="8701" width="36.83203125" style="4" customWidth="1"/>
    <col min="8702" max="8702" width="1.5" style="4" customWidth="1"/>
    <col min="8703" max="8704" width="15.83203125" style="4" customWidth="1"/>
    <col min="8705" max="8705" width="10.83203125" style="4" customWidth="1"/>
    <col min="8706" max="8706" width="1.1640625" style="4" customWidth="1"/>
    <col min="8707" max="8708" width="15.83203125" style="4" customWidth="1"/>
    <col min="8709" max="8709" width="10.83203125" style="4" customWidth="1"/>
    <col min="8710" max="8710" width="5.83203125" style="4" customWidth="1"/>
    <col min="8711" max="8954" width="9.83203125" style="4"/>
    <col min="8955" max="8955" width="0.83203125" style="4" customWidth="1"/>
    <col min="8956" max="8956" width="5.83203125" style="4" customWidth="1"/>
    <col min="8957" max="8957" width="36.83203125" style="4" customWidth="1"/>
    <col min="8958" max="8958" width="1.5" style="4" customWidth="1"/>
    <col min="8959" max="8960" width="15.83203125" style="4" customWidth="1"/>
    <col min="8961" max="8961" width="10.83203125" style="4" customWidth="1"/>
    <col min="8962" max="8962" width="1.1640625" style="4" customWidth="1"/>
    <col min="8963" max="8964" width="15.83203125" style="4" customWidth="1"/>
    <col min="8965" max="8965" width="10.83203125" style="4" customWidth="1"/>
    <col min="8966" max="8966" width="5.83203125" style="4" customWidth="1"/>
    <col min="8967" max="9210" width="9.83203125" style="4"/>
    <col min="9211" max="9211" width="0.83203125" style="4" customWidth="1"/>
    <col min="9212" max="9212" width="5.83203125" style="4" customWidth="1"/>
    <col min="9213" max="9213" width="36.83203125" style="4" customWidth="1"/>
    <col min="9214" max="9214" width="1.5" style="4" customWidth="1"/>
    <col min="9215" max="9216" width="15.83203125" style="4" customWidth="1"/>
    <col min="9217" max="9217" width="10.83203125" style="4" customWidth="1"/>
    <col min="9218" max="9218" width="1.1640625" style="4" customWidth="1"/>
    <col min="9219" max="9220" width="15.83203125" style="4" customWidth="1"/>
    <col min="9221" max="9221" width="10.83203125" style="4" customWidth="1"/>
    <col min="9222" max="9222" width="5.83203125" style="4" customWidth="1"/>
    <col min="9223" max="9466" width="9.83203125" style="4"/>
    <col min="9467" max="9467" width="0.83203125" style="4" customWidth="1"/>
    <col min="9468" max="9468" width="5.83203125" style="4" customWidth="1"/>
    <col min="9469" max="9469" width="36.83203125" style="4" customWidth="1"/>
    <col min="9470" max="9470" width="1.5" style="4" customWidth="1"/>
    <col min="9471" max="9472" width="15.83203125" style="4" customWidth="1"/>
    <col min="9473" max="9473" width="10.83203125" style="4" customWidth="1"/>
    <col min="9474" max="9474" width="1.1640625" style="4" customWidth="1"/>
    <col min="9475" max="9476" width="15.83203125" style="4" customWidth="1"/>
    <col min="9477" max="9477" width="10.83203125" style="4" customWidth="1"/>
    <col min="9478" max="9478" width="5.83203125" style="4" customWidth="1"/>
    <col min="9479" max="9722" width="9.83203125" style="4"/>
    <col min="9723" max="9723" width="0.83203125" style="4" customWidth="1"/>
    <col min="9724" max="9724" width="5.83203125" style="4" customWidth="1"/>
    <col min="9725" max="9725" width="36.83203125" style="4" customWidth="1"/>
    <col min="9726" max="9726" width="1.5" style="4" customWidth="1"/>
    <col min="9727" max="9728" width="15.83203125" style="4" customWidth="1"/>
    <col min="9729" max="9729" width="10.83203125" style="4" customWidth="1"/>
    <col min="9730" max="9730" width="1.1640625" style="4" customWidth="1"/>
    <col min="9731" max="9732" width="15.83203125" style="4" customWidth="1"/>
    <col min="9733" max="9733" width="10.83203125" style="4" customWidth="1"/>
    <col min="9734" max="9734" width="5.83203125" style="4" customWidth="1"/>
    <col min="9735" max="9978" width="9.83203125" style="4"/>
    <col min="9979" max="9979" width="0.83203125" style="4" customWidth="1"/>
    <col min="9980" max="9980" width="5.83203125" style="4" customWidth="1"/>
    <col min="9981" max="9981" width="36.83203125" style="4" customWidth="1"/>
    <col min="9982" max="9982" width="1.5" style="4" customWidth="1"/>
    <col min="9983" max="9984" width="15.83203125" style="4" customWidth="1"/>
    <col min="9985" max="9985" width="10.83203125" style="4" customWidth="1"/>
    <col min="9986" max="9986" width="1.1640625" style="4" customWidth="1"/>
    <col min="9987" max="9988" width="15.83203125" style="4" customWidth="1"/>
    <col min="9989" max="9989" width="10.83203125" style="4" customWidth="1"/>
    <col min="9990" max="9990" width="5.83203125" style="4" customWidth="1"/>
    <col min="9991" max="10234" width="9.83203125" style="4"/>
    <col min="10235" max="10235" width="0.83203125" style="4" customWidth="1"/>
    <col min="10236" max="10236" width="5.83203125" style="4" customWidth="1"/>
    <col min="10237" max="10237" width="36.83203125" style="4" customWidth="1"/>
    <col min="10238" max="10238" width="1.5" style="4" customWidth="1"/>
    <col min="10239" max="10240" width="15.83203125" style="4" customWidth="1"/>
    <col min="10241" max="10241" width="10.83203125" style="4" customWidth="1"/>
    <col min="10242" max="10242" width="1.1640625" style="4" customWidth="1"/>
    <col min="10243" max="10244" width="15.83203125" style="4" customWidth="1"/>
    <col min="10245" max="10245" width="10.83203125" style="4" customWidth="1"/>
    <col min="10246" max="10246" width="5.83203125" style="4" customWidth="1"/>
    <col min="10247" max="10490" width="9.83203125" style="4"/>
    <col min="10491" max="10491" width="0.83203125" style="4" customWidth="1"/>
    <col min="10492" max="10492" width="5.83203125" style="4" customWidth="1"/>
    <col min="10493" max="10493" width="36.83203125" style="4" customWidth="1"/>
    <col min="10494" max="10494" width="1.5" style="4" customWidth="1"/>
    <col min="10495" max="10496" width="15.83203125" style="4" customWidth="1"/>
    <col min="10497" max="10497" width="10.83203125" style="4" customWidth="1"/>
    <col min="10498" max="10498" width="1.1640625" style="4" customWidth="1"/>
    <col min="10499" max="10500" width="15.83203125" style="4" customWidth="1"/>
    <col min="10501" max="10501" width="10.83203125" style="4" customWidth="1"/>
    <col min="10502" max="10502" width="5.83203125" style="4" customWidth="1"/>
    <col min="10503" max="10746" width="9.83203125" style="4"/>
    <col min="10747" max="10747" width="0.83203125" style="4" customWidth="1"/>
    <col min="10748" max="10748" width="5.83203125" style="4" customWidth="1"/>
    <col min="10749" max="10749" width="36.83203125" style="4" customWidth="1"/>
    <col min="10750" max="10750" width="1.5" style="4" customWidth="1"/>
    <col min="10751" max="10752" width="15.83203125" style="4" customWidth="1"/>
    <col min="10753" max="10753" width="10.83203125" style="4" customWidth="1"/>
    <col min="10754" max="10754" width="1.1640625" style="4" customWidth="1"/>
    <col min="10755" max="10756" width="15.83203125" style="4" customWidth="1"/>
    <col min="10757" max="10757" width="10.83203125" style="4" customWidth="1"/>
    <col min="10758" max="10758" width="5.83203125" style="4" customWidth="1"/>
    <col min="10759" max="11002" width="9.83203125" style="4"/>
    <col min="11003" max="11003" width="0.83203125" style="4" customWidth="1"/>
    <col min="11004" max="11004" width="5.83203125" style="4" customWidth="1"/>
    <col min="11005" max="11005" width="36.83203125" style="4" customWidth="1"/>
    <col min="11006" max="11006" width="1.5" style="4" customWidth="1"/>
    <col min="11007" max="11008" width="15.83203125" style="4" customWidth="1"/>
    <col min="11009" max="11009" width="10.83203125" style="4" customWidth="1"/>
    <col min="11010" max="11010" width="1.1640625" style="4" customWidth="1"/>
    <col min="11011" max="11012" width="15.83203125" style="4" customWidth="1"/>
    <col min="11013" max="11013" width="10.83203125" style="4" customWidth="1"/>
    <col min="11014" max="11014" width="5.83203125" style="4" customWidth="1"/>
    <col min="11015" max="11258" width="9.83203125" style="4"/>
    <col min="11259" max="11259" width="0.83203125" style="4" customWidth="1"/>
    <col min="11260" max="11260" width="5.83203125" style="4" customWidth="1"/>
    <col min="11261" max="11261" width="36.83203125" style="4" customWidth="1"/>
    <col min="11262" max="11262" width="1.5" style="4" customWidth="1"/>
    <col min="11263" max="11264" width="15.83203125" style="4" customWidth="1"/>
    <col min="11265" max="11265" width="10.83203125" style="4" customWidth="1"/>
    <col min="11266" max="11266" width="1.1640625" style="4" customWidth="1"/>
    <col min="11267" max="11268" width="15.83203125" style="4" customWidth="1"/>
    <col min="11269" max="11269" width="10.83203125" style="4" customWidth="1"/>
    <col min="11270" max="11270" width="5.83203125" style="4" customWidth="1"/>
    <col min="11271" max="11514" width="9.83203125" style="4"/>
    <col min="11515" max="11515" width="0.83203125" style="4" customWidth="1"/>
    <col min="11516" max="11516" width="5.83203125" style="4" customWidth="1"/>
    <col min="11517" max="11517" width="36.83203125" style="4" customWidth="1"/>
    <col min="11518" max="11518" width="1.5" style="4" customWidth="1"/>
    <col min="11519" max="11520" width="15.83203125" style="4" customWidth="1"/>
    <col min="11521" max="11521" width="10.83203125" style="4" customWidth="1"/>
    <col min="11522" max="11522" width="1.1640625" style="4" customWidth="1"/>
    <col min="11523" max="11524" width="15.83203125" style="4" customWidth="1"/>
    <col min="11525" max="11525" width="10.83203125" style="4" customWidth="1"/>
    <col min="11526" max="11526" width="5.83203125" style="4" customWidth="1"/>
    <col min="11527" max="11770" width="9.83203125" style="4"/>
    <col min="11771" max="11771" width="0.83203125" style="4" customWidth="1"/>
    <col min="11772" max="11772" width="5.83203125" style="4" customWidth="1"/>
    <col min="11773" max="11773" width="36.83203125" style="4" customWidth="1"/>
    <col min="11774" max="11774" width="1.5" style="4" customWidth="1"/>
    <col min="11775" max="11776" width="15.83203125" style="4" customWidth="1"/>
    <col min="11777" max="11777" width="10.83203125" style="4" customWidth="1"/>
    <col min="11778" max="11778" width="1.1640625" style="4" customWidth="1"/>
    <col min="11779" max="11780" width="15.83203125" style="4" customWidth="1"/>
    <col min="11781" max="11781" width="10.83203125" style="4" customWidth="1"/>
    <col min="11782" max="11782" width="5.83203125" style="4" customWidth="1"/>
    <col min="11783" max="12026" width="9.83203125" style="4"/>
    <col min="12027" max="12027" width="0.83203125" style="4" customWidth="1"/>
    <col min="12028" max="12028" width="5.83203125" style="4" customWidth="1"/>
    <col min="12029" max="12029" width="36.83203125" style="4" customWidth="1"/>
    <col min="12030" max="12030" width="1.5" style="4" customWidth="1"/>
    <col min="12031" max="12032" width="15.83203125" style="4" customWidth="1"/>
    <col min="12033" max="12033" width="10.83203125" style="4" customWidth="1"/>
    <col min="12034" max="12034" width="1.1640625" style="4" customWidth="1"/>
    <col min="12035" max="12036" width="15.83203125" style="4" customWidth="1"/>
    <col min="12037" max="12037" width="10.83203125" style="4" customWidth="1"/>
    <col min="12038" max="12038" width="5.83203125" style="4" customWidth="1"/>
    <col min="12039" max="12282" width="9.83203125" style="4"/>
    <col min="12283" max="12283" width="0.83203125" style="4" customWidth="1"/>
    <col min="12284" max="12284" width="5.83203125" style="4" customWidth="1"/>
    <col min="12285" max="12285" width="36.83203125" style="4" customWidth="1"/>
    <col min="12286" max="12286" width="1.5" style="4" customWidth="1"/>
    <col min="12287" max="12288" width="15.83203125" style="4" customWidth="1"/>
    <col min="12289" max="12289" width="10.83203125" style="4" customWidth="1"/>
    <col min="12290" max="12290" width="1.1640625" style="4" customWidth="1"/>
    <col min="12291" max="12292" width="15.83203125" style="4" customWidth="1"/>
    <col min="12293" max="12293" width="10.83203125" style="4" customWidth="1"/>
    <col min="12294" max="12294" width="5.83203125" style="4" customWidth="1"/>
    <col min="12295" max="12538" width="9.83203125" style="4"/>
    <col min="12539" max="12539" width="0.83203125" style="4" customWidth="1"/>
    <col min="12540" max="12540" width="5.83203125" style="4" customWidth="1"/>
    <col min="12541" max="12541" width="36.83203125" style="4" customWidth="1"/>
    <col min="12542" max="12542" width="1.5" style="4" customWidth="1"/>
    <col min="12543" max="12544" width="15.83203125" style="4" customWidth="1"/>
    <col min="12545" max="12545" width="10.83203125" style="4" customWidth="1"/>
    <col min="12546" max="12546" width="1.1640625" style="4" customWidth="1"/>
    <col min="12547" max="12548" width="15.83203125" style="4" customWidth="1"/>
    <col min="12549" max="12549" width="10.83203125" style="4" customWidth="1"/>
    <col min="12550" max="12550" width="5.83203125" style="4" customWidth="1"/>
    <col min="12551" max="12794" width="9.83203125" style="4"/>
    <col min="12795" max="12795" width="0.83203125" style="4" customWidth="1"/>
    <col min="12796" max="12796" width="5.83203125" style="4" customWidth="1"/>
    <col min="12797" max="12797" width="36.83203125" style="4" customWidth="1"/>
    <col min="12798" max="12798" width="1.5" style="4" customWidth="1"/>
    <col min="12799" max="12800" width="15.83203125" style="4" customWidth="1"/>
    <col min="12801" max="12801" width="10.83203125" style="4" customWidth="1"/>
    <col min="12802" max="12802" width="1.1640625" style="4" customWidth="1"/>
    <col min="12803" max="12804" width="15.83203125" style="4" customWidth="1"/>
    <col min="12805" max="12805" width="10.83203125" style="4" customWidth="1"/>
    <col min="12806" max="12806" width="5.83203125" style="4" customWidth="1"/>
    <col min="12807" max="13050" width="9.83203125" style="4"/>
    <col min="13051" max="13051" width="0.83203125" style="4" customWidth="1"/>
    <col min="13052" max="13052" width="5.83203125" style="4" customWidth="1"/>
    <col min="13053" max="13053" width="36.83203125" style="4" customWidth="1"/>
    <col min="13054" max="13054" width="1.5" style="4" customWidth="1"/>
    <col min="13055" max="13056" width="15.83203125" style="4" customWidth="1"/>
    <col min="13057" max="13057" width="10.83203125" style="4" customWidth="1"/>
    <col min="13058" max="13058" width="1.1640625" style="4" customWidth="1"/>
    <col min="13059" max="13060" width="15.83203125" style="4" customWidth="1"/>
    <col min="13061" max="13061" width="10.83203125" style="4" customWidth="1"/>
    <col min="13062" max="13062" width="5.83203125" style="4" customWidth="1"/>
    <col min="13063" max="13306" width="9.83203125" style="4"/>
    <col min="13307" max="13307" width="0.83203125" style="4" customWidth="1"/>
    <col min="13308" max="13308" width="5.83203125" style="4" customWidth="1"/>
    <col min="13309" max="13309" width="36.83203125" style="4" customWidth="1"/>
    <col min="13310" max="13310" width="1.5" style="4" customWidth="1"/>
    <col min="13311" max="13312" width="15.83203125" style="4" customWidth="1"/>
    <col min="13313" max="13313" width="10.83203125" style="4" customWidth="1"/>
    <col min="13314" max="13314" width="1.1640625" style="4" customWidth="1"/>
    <col min="13315" max="13316" width="15.83203125" style="4" customWidth="1"/>
    <col min="13317" max="13317" width="10.83203125" style="4" customWidth="1"/>
    <col min="13318" max="13318" width="5.83203125" style="4" customWidth="1"/>
    <col min="13319" max="13562" width="9.83203125" style="4"/>
    <col min="13563" max="13563" width="0.83203125" style="4" customWidth="1"/>
    <col min="13564" max="13564" width="5.83203125" style="4" customWidth="1"/>
    <col min="13565" max="13565" width="36.83203125" style="4" customWidth="1"/>
    <col min="13566" max="13566" width="1.5" style="4" customWidth="1"/>
    <col min="13567" max="13568" width="15.83203125" style="4" customWidth="1"/>
    <col min="13569" max="13569" width="10.83203125" style="4" customWidth="1"/>
    <col min="13570" max="13570" width="1.1640625" style="4" customWidth="1"/>
    <col min="13571" max="13572" width="15.83203125" style="4" customWidth="1"/>
    <col min="13573" max="13573" width="10.83203125" style="4" customWidth="1"/>
    <col min="13574" max="13574" width="5.83203125" style="4" customWidth="1"/>
    <col min="13575" max="13818" width="9.83203125" style="4"/>
    <col min="13819" max="13819" width="0.83203125" style="4" customWidth="1"/>
    <col min="13820" max="13820" width="5.83203125" style="4" customWidth="1"/>
    <col min="13821" max="13821" width="36.83203125" style="4" customWidth="1"/>
    <col min="13822" max="13822" width="1.5" style="4" customWidth="1"/>
    <col min="13823" max="13824" width="15.83203125" style="4" customWidth="1"/>
    <col min="13825" max="13825" width="10.83203125" style="4" customWidth="1"/>
    <col min="13826" max="13826" width="1.1640625" style="4" customWidth="1"/>
    <col min="13827" max="13828" width="15.83203125" style="4" customWidth="1"/>
    <col min="13829" max="13829" width="10.83203125" style="4" customWidth="1"/>
    <col min="13830" max="13830" width="5.83203125" style="4" customWidth="1"/>
    <col min="13831" max="14074" width="9.83203125" style="4"/>
    <col min="14075" max="14075" width="0.83203125" style="4" customWidth="1"/>
    <col min="14076" max="14076" width="5.83203125" style="4" customWidth="1"/>
    <col min="14077" max="14077" width="36.83203125" style="4" customWidth="1"/>
    <col min="14078" max="14078" width="1.5" style="4" customWidth="1"/>
    <col min="14079" max="14080" width="15.83203125" style="4" customWidth="1"/>
    <col min="14081" max="14081" width="10.83203125" style="4" customWidth="1"/>
    <col min="14082" max="14082" width="1.1640625" style="4" customWidth="1"/>
    <col min="14083" max="14084" width="15.83203125" style="4" customWidth="1"/>
    <col min="14085" max="14085" width="10.83203125" style="4" customWidth="1"/>
    <col min="14086" max="14086" width="5.83203125" style="4" customWidth="1"/>
    <col min="14087" max="14330" width="9.83203125" style="4"/>
    <col min="14331" max="14331" width="0.83203125" style="4" customWidth="1"/>
    <col min="14332" max="14332" width="5.83203125" style="4" customWidth="1"/>
    <col min="14333" max="14333" width="36.83203125" style="4" customWidth="1"/>
    <col min="14334" max="14334" width="1.5" style="4" customWidth="1"/>
    <col min="14335" max="14336" width="15.83203125" style="4" customWidth="1"/>
    <col min="14337" max="14337" width="10.83203125" style="4" customWidth="1"/>
    <col min="14338" max="14338" width="1.1640625" style="4" customWidth="1"/>
    <col min="14339" max="14340" width="15.83203125" style="4" customWidth="1"/>
    <col min="14341" max="14341" width="10.83203125" style="4" customWidth="1"/>
    <col min="14342" max="14342" width="5.83203125" style="4" customWidth="1"/>
    <col min="14343" max="14586" width="9.83203125" style="4"/>
    <col min="14587" max="14587" width="0.83203125" style="4" customWidth="1"/>
    <col min="14588" max="14588" width="5.83203125" style="4" customWidth="1"/>
    <col min="14589" max="14589" width="36.83203125" style="4" customWidth="1"/>
    <col min="14590" max="14590" width="1.5" style="4" customWidth="1"/>
    <col min="14591" max="14592" width="15.83203125" style="4" customWidth="1"/>
    <col min="14593" max="14593" width="10.83203125" style="4" customWidth="1"/>
    <col min="14594" max="14594" width="1.1640625" style="4" customWidth="1"/>
    <col min="14595" max="14596" width="15.83203125" style="4" customWidth="1"/>
    <col min="14597" max="14597" width="10.83203125" style="4" customWidth="1"/>
    <col min="14598" max="14598" width="5.83203125" style="4" customWidth="1"/>
    <col min="14599" max="14842" width="9.83203125" style="4"/>
    <col min="14843" max="14843" width="0.83203125" style="4" customWidth="1"/>
    <col min="14844" max="14844" width="5.83203125" style="4" customWidth="1"/>
    <col min="14845" max="14845" width="36.83203125" style="4" customWidth="1"/>
    <col min="14846" max="14846" width="1.5" style="4" customWidth="1"/>
    <col min="14847" max="14848" width="15.83203125" style="4" customWidth="1"/>
    <col min="14849" max="14849" width="10.83203125" style="4" customWidth="1"/>
    <col min="14850" max="14850" width="1.1640625" style="4" customWidth="1"/>
    <col min="14851" max="14852" width="15.83203125" style="4" customWidth="1"/>
    <col min="14853" max="14853" width="10.83203125" style="4" customWidth="1"/>
    <col min="14854" max="14854" width="5.83203125" style="4" customWidth="1"/>
    <col min="14855" max="15098" width="9.83203125" style="4"/>
    <col min="15099" max="15099" width="0.83203125" style="4" customWidth="1"/>
    <col min="15100" max="15100" width="5.83203125" style="4" customWidth="1"/>
    <col min="15101" max="15101" width="36.83203125" style="4" customWidth="1"/>
    <col min="15102" max="15102" width="1.5" style="4" customWidth="1"/>
    <col min="15103" max="15104" width="15.83203125" style="4" customWidth="1"/>
    <col min="15105" max="15105" width="10.83203125" style="4" customWidth="1"/>
    <col min="15106" max="15106" width="1.1640625" style="4" customWidth="1"/>
    <col min="15107" max="15108" width="15.83203125" style="4" customWidth="1"/>
    <col min="15109" max="15109" width="10.83203125" style="4" customWidth="1"/>
    <col min="15110" max="15110" width="5.83203125" style="4" customWidth="1"/>
    <col min="15111" max="15354" width="9.83203125" style="4"/>
    <col min="15355" max="15355" width="0.83203125" style="4" customWidth="1"/>
    <col min="15356" max="15356" width="5.83203125" style="4" customWidth="1"/>
    <col min="15357" max="15357" width="36.83203125" style="4" customWidth="1"/>
    <col min="15358" max="15358" width="1.5" style="4" customWidth="1"/>
    <col min="15359" max="15360" width="15.83203125" style="4" customWidth="1"/>
    <col min="15361" max="15361" width="10.83203125" style="4" customWidth="1"/>
    <col min="15362" max="15362" width="1.1640625" style="4" customWidth="1"/>
    <col min="15363" max="15364" width="15.83203125" style="4" customWidth="1"/>
    <col min="15365" max="15365" width="10.83203125" style="4" customWidth="1"/>
    <col min="15366" max="15366" width="5.83203125" style="4" customWidth="1"/>
    <col min="15367" max="15610" width="9.83203125" style="4"/>
    <col min="15611" max="15611" width="0.83203125" style="4" customWidth="1"/>
    <col min="15612" max="15612" width="5.83203125" style="4" customWidth="1"/>
    <col min="15613" max="15613" width="36.83203125" style="4" customWidth="1"/>
    <col min="15614" max="15614" width="1.5" style="4" customWidth="1"/>
    <col min="15615" max="15616" width="15.83203125" style="4" customWidth="1"/>
    <col min="15617" max="15617" width="10.83203125" style="4" customWidth="1"/>
    <col min="15618" max="15618" width="1.1640625" style="4" customWidth="1"/>
    <col min="15619" max="15620" width="15.83203125" style="4" customWidth="1"/>
    <col min="15621" max="15621" width="10.83203125" style="4" customWidth="1"/>
    <col min="15622" max="15622" width="5.83203125" style="4" customWidth="1"/>
    <col min="15623" max="15866" width="9.83203125" style="4"/>
    <col min="15867" max="15867" width="0.83203125" style="4" customWidth="1"/>
    <col min="15868" max="15868" width="5.83203125" style="4" customWidth="1"/>
    <col min="15869" max="15869" width="36.83203125" style="4" customWidth="1"/>
    <col min="15870" max="15870" width="1.5" style="4" customWidth="1"/>
    <col min="15871" max="15872" width="15.83203125" style="4" customWidth="1"/>
    <col min="15873" max="15873" width="10.83203125" style="4" customWidth="1"/>
    <col min="15874" max="15874" width="1.1640625" style="4" customWidth="1"/>
    <col min="15875" max="15876" width="15.83203125" style="4" customWidth="1"/>
    <col min="15877" max="15877" width="10.83203125" style="4" customWidth="1"/>
    <col min="15878" max="15878" width="5.83203125" style="4" customWidth="1"/>
    <col min="15879" max="16122" width="9.83203125" style="4"/>
    <col min="16123" max="16123" width="0.83203125" style="4" customWidth="1"/>
    <col min="16124" max="16124" width="5.83203125" style="4" customWidth="1"/>
    <col min="16125" max="16125" width="36.83203125" style="4" customWidth="1"/>
    <col min="16126" max="16126" width="1.5" style="4" customWidth="1"/>
    <col min="16127" max="16128" width="15.83203125" style="4" customWidth="1"/>
    <col min="16129" max="16129" width="10.83203125" style="4" customWidth="1"/>
    <col min="16130" max="16130" width="1.1640625" style="4" customWidth="1"/>
    <col min="16131" max="16132" width="15.83203125" style="4" customWidth="1"/>
    <col min="16133" max="16133" width="10.83203125" style="4" customWidth="1"/>
    <col min="16134" max="16134" width="5.83203125" style="4" customWidth="1"/>
    <col min="16135" max="16384" width="9.83203125" style="4"/>
  </cols>
  <sheetData>
    <row r="1" spans="1:14" ht="4.5" customHeight="1" thickTop="1" x14ac:dyDescent="0.2">
      <c r="A1" s="78"/>
      <c r="B1" s="79"/>
      <c r="C1" s="79"/>
      <c r="D1" s="79"/>
      <c r="E1" s="79"/>
      <c r="F1" s="80"/>
      <c r="G1" s="79"/>
      <c r="H1" s="79"/>
      <c r="I1" s="79"/>
      <c r="J1" s="79"/>
      <c r="K1" s="81"/>
    </row>
    <row r="2" spans="1:14" ht="16.5" customHeight="1" x14ac:dyDescent="0.25">
      <c r="A2" s="82"/>
      <c r="B2" s="83" t="s">
        <v>107</v>
      </c>
      <c r="C2" s="53"/>
      <c r="D2" s="8"/>
      <c r="E2" s="8"/>
      <c r="F2" s="200" t="s">
        <v>139</v>
      </c>
      <c r="G2" s="200"/>
      <c r="H2" s="200"/>
      <c r="I2" s="200"/>
      <c r="J2" s="200"/>
      <c r="K2" s="84"/>
      <c r="L2" s="187"/>
    </row>
    <row r="3" spans="1:14" ht="8.1" customHeight="1" x14ac:dyDescent="0.25">
      <c r="A3" s="82"/>
      <c r="B3" s="83"/>
      <c r="C3" s="53"/>
      <c r="D3" s="8"/>
      <c r="E3" s="8"/>
      <c r="F3" s="200"/>
      <c r="G3" s="200"/>
      <c r="H3" s="200"/>
      <c r="I3" s="200"/>
      <c r="J3" s="200"/>
      <c r="K3" s="84"/>
      <c r="L3" s="187"/>
    </row>
    <row r="4" spans="1:14" ht="15.95" customHeight="1" x14ac:dyDescent="0.25">
      <c r="A4" s="82"/>
      <c r="B4" s="73" t="s">
        <v>115</v>
      </c>
      <c r="C4" s="69"/>
      <c r="D4" s="8"/>
      <c r="E4" s="8"/>
      <c r="F4" s="200"/>
      <c r="G4" s="200"/>
      <c r="H4" s="200"/>
      <c r="I4" s="200"/>
      <c r="J4" s="200"/>
      <c r="K4" s="84"/>
      <c r="L4" s="187"/>
      <c r="N4" s="161" t="s">
        <v>115</v>
      </c>
    </row>
    <row r="5" spans="1:14" ht="15.95" customHeight="1" x14ac:dyDescent="0.25">
      <c r="A5" s="82"/>
      <c r="B5" s="75" t="s">
        <v>116</v>
      </c>
      <c r="C5" s="12"/>
      <c r="D5" s="9"/>
      <c r="E5" s="9"/>
      <c r="F5" s="200"/>
      <c r="G5" s="200"/>
      <c r="H5" s="200"/>
      <c r="I5" s="200"/>
      <c r="J5" s="200"/>
      <c r="K5" s="84"/>
      <c r="L5" s="187"/>
      <c r="N5" s="161" t="s">
        <v>116</v>
      </c>
    </row>
    <row r="6" spans="1:14" ht="15.95" customHeight="1" x14ac:dyDescent="0.25">
      <c r="A6" s="82"/>
      <c r="B6" s="75" t="s">
        <v>39</v>
      </c>
      <c r="C6" s="12"/>
      <c r="D6" s="8"/>
      <c r="E6" s="8"/>
      <c r="F6" s="200"/>
      <c r="G6" s="200"/>
      <c r="H6" s="200"/>
      <c r="I6" s="200"/>
      <c r="J6" s="200"/>
      <c r="K6" s="84"/>
      <c r="L6" s="187"/>
      <c r="N6" s="161" t="s">
        <v>39</v>
      </c>
    </row>
    <row r="7" spans="1:14" ht="15.95" customHeight="1" thickBot="1" x14ac:dyDescent="0.3">
      <c r="A7" s="82"/>
      <c r="B7" s="75" t="s">
        <v>119</v>
      </c>
      <c r="C7" s="53"/>
      <c r="D7" s="8"/>
      <c r="E7" s="8"/>
      <c r="F7" s="85"/>
      <c r="G7" s="8"/>
      <c r="H7" s="9"/>
      <c r="I7" s="9"/>
      <c r="J7" s="9"/>
      <c r="K7" s="84"/>
      <c r="L7" s="187"/>
      <c r="N7" s="161" t="s">
        <v>119</v>
      </c>
    </row>
    <row r="8" spans="1:14" ht="14.25" customHeight="1" x14ac:dyDescent="0.25">
      <c r="A8" s="82"/>
      <c r="B8" s="8"/>
      <c r="C8" s="8"/>
      <c r="D8" s="86" t="s">
        <v>136</v>
      </c>
      <c r="E8" s="86" t="s">
        <v>137</v>
      </c>
      <c r="F8" s="87"/>
      <c r="G8" s="88"/>
      <c r="H8" s="86" t="s">
        <v>136</v>
      </c>
      <c r="I8" s="86" t="s">
        <v>137</v>
      </c>
      <c r="J8" s="89"/>
      <c r="K8" s="84"/>
      <c r="L8" s="187"/>
    </row>
    <row r="9" spans="1:14" ht="14.25" customHeight="1" x14ac:dyDescent="0.25">
      <c r="A9" s="82"/>
      <c r="B9" s="8"/>
      <c r="C9" s="8"/>
      <c r="D9" s="90" t="s">
        <v>44</v>
      </c>
      <c r="E9" s="90" t="s">
        <v>44</v>
      </c>
      <c r="F9" s="91" t="s">
        <v>87</v>
      </c>
      <c r="G9" s="92"/>
      <c r="H9" s="90" t="s">
        <v>22</v>
      </c>
      <c r="I9" s="90" t="s">
        <v>22</v>
      </c>
      <c r="J9" s="90" t="s">
        <v>87</v>
      </c>
      <c r="K9" s="84"/>
      <c r="L9" s="187"/>
    </row>
    <row r="10" spans="1:14" ht="14.25" customHeight="1" x14ac:dyDescent="0.25">
      <c r="A10" s="82"/>
      <c r="B10" s="8"/>
      <c r="C10" s="8"/>
      <c r="D10" s="93" t="s">
        <v>8</v>
      </c>
      <c r="E10" s="93" t="s">
        <v>8</v>
      </c>
      <c r="F10" s="94" t="s">
        <v>88</v>
      </c>
      <c r="G10" s="95"/>
      <c r="H10" s="93" t="s">
        <v>8</v>
      </c>
      <c r="I10" s="93" t="s">
        <v>8</v>
      </c>
      <c r="J10" s="93" t="s">
        <v>88</v>
      </c>
      <c r="K10" s="84"/>
      <c r="L10" s="187"/>
    </row>
    <row r="11" spans="1:14" ht="14.25" customHeight="1" thickBot="1" x14ac:dyDescent="0.25">
      <c r="A11" s="82"/>
      <c r="B11" s="9"/>
      <c r="C11" s="8"/>
      <c r="D11" s="96" t="s">
        <v>0</v>
      </c>
      <c r="E11" s="96" t="s">
        <v>1</v>
      </c>
      <c r="F11" s="97" t="s">
        <v>2</v>
      </c>
      <c r="G11" s="98"/>
      <c r="H11" s="96" t="s">
        <v>45</v>
      </c>
      <c r="I11" s="96" t="s">
        <v>46</v>
      </c>
      <c r="J11" s="96" t="s">
        <v>47</v>
      </c>
      <c r="K11" s="84"/>
      <c r="L11" s="187"/>
    </row>
    <row r="12" spans="1:14" ht="5.25" customHeight="1" x14ac:dyDescent="0.2">
      <c r="A12" s="82"/>
      <c r="C12" s="8"/>
      <c r="D12" s="99"/>
      <c r="E12" s="99"/>
      <c r="F12" s="100"/>
      <c r="G12" s="98"/>
      <c r="H12" s="99"/>
      <c r="I12" s="99"/>
      <c r="J12" s="99"/>
      <c r="K12" s="84"/>
      <c r="L12" s="187"/>
    </row>
    <row r="13" spans="1:14" ht="14.25" customHeight="1" x14ac:dyDescent="0.25">
      <c r="A13" s="82"/>
      <c r="B13" s="26" t="s">
        <v>9</v>
      </c>
      <c r="C13" s="8"/>
      <c r="D13" s="8"/>
      <c r="E13" s="8"/>
      <c r="F13" s="101"/>
      <c r="G13" s="98"/>
      <c r="H13" s="102"/>
      <c r="I13" s="102"/>
      <c r="J13" s="8"/>
      <c r="K13" s="84"/>
      <c r="L13" s="187"/>
    </row>
    <row r="14" spans="1:14" ht="2.25" customHeight="1" x14ac:dyDescent="0.2">
      <c r="A14" s="82"/>
      <c r="B14" s="10"/>
      <c r="C14" s="8"/>
      <c r="D14" s="8"/>
      <c r="E14" s="8"/>
      <c r="F14" s="101"/>
      <c r="G14" s="98"/>
      <c r="H14" s="102"/>
      <c r="I14" s="102"/>
      <c r="J14" s="8"/>
      <c r="K14" s="84"/>
      <c r="L14" s="187"/>
    </row>
    <row r="15" spans="1:14" ht="14.25" customHeight="1" thickBot="1" x14ac:dyDescent="0.3">
      <c r="A15" s="82"/>
      <c r="B15" s="129" t="s">
        <v>82</v>
      </c>
      <c r="C15" s="8"/>
      <c r="D15" s="103"/>
      <c r="E15" s="103"/>
      <c r="F15" s="101"/>
      <c r="G15" s="98"/>
      <c r="H15" s="103"/>
      <c r="I15" s="103"/>
      <c r="J15" s="104"/>
      <c r="K15" s="84"/>
      <c r="L15" s="187"/>
    </row>
    <row r="16" spans="1:14" ht="18" customHeight="1" x14ac:dyDescent="0.25">
      <c r="A16" s="82"/>
      <c r="B16" s="130" t="s">
        <v>84</v>
      </c>
      <c r="C16" s="8"/>
      <c r="D16" s="11"/>
      <c r="E16" s="176">
        <f>'Budget Narrative'!B11</f>
        <v>0</v>
      </c>
      <c r="F16" s="140" t="str">
        <f>IFERROR(ROUND((E16-D16)/D16,4),"")</f>
        <v/>
      </c>
      <c r="G16" s="105"/>
      <c r="H16" s="11"/>
      <c r="I16" s="138">
        <f>'Budget Narrative'!C11</f>
        <v>0</v>
      </c>
      <c r="J16" s="140" t="str">
        <f>IFERROR(ROUND((I16-H16)/H16,4),"")</f>
        <v/>
      </c>
      <c r="K16" s="84"/>
      <c r="L16" s="187" t="str">
        <f>IF(H16&gt;D16,"CBHC AMOUNT CAN NOT BE GREATER THAN TOTAL PROGRAM BUDGET AMOUNT IN THE PRIOR CONTRACT PERIOD","")   &amp;    IF(I16&gt;E16,"    CBHC AMOUNT CAN NOT BE GREATER THAN TOTAL PROGRAM BUDGET AMOUNT FOR CURRENT CONTRACT PERIOD","")</f>
        <v/>
      </c>
    </row>
    <row r="17" spans="1:14" ht="18" customHeight="1" x14ac:dyDescent="0.25">
      <c r="A17" s="82"/>
      <c r="B17" s="131" t="s">
        <v>86</v>
      </c>
      <c r="C17" s="8"/>
      <c r="D17" s="174"/>
      <c r="E17" s="135"/>
      <c r="F17" s="175" t="str">
        <f t="shared" ref="F17:F24" si="0">IFERROR(ROUND((E17-D17)/D17,4),"")</f>
        <v/>
      </c>
      <c r="G17" s="105"/>
      <c r="H17" s="135"/>
      <c r="I17" s="135"/>
      <c r="J17" s="148" t="str">
        <f t="shared" ref="J17:J24" si="1">IFERROR(ROUND((I17-H17)/H17,4),"")</f>
        <v/>
      </c>
      <c r="K17" s="84"/>
      <c r="L17" s="187"/>
    </row>
    <row r="18" spans="1:14" ht="18" customHeight="1" x14ac:dyDescent="0.25">
      <c r="A18" s="82"/>
      <c r="B18" s="126"/>
      <c r="C18" s="8"/>
      <c r="D18" s="18"/>
      <c r="E18" s="162">
        <f>'Budget Narrative'!B15</f>
        <v>0</v>
      </c>
      <c r="F18" s="148" t="str">
        <f t="shared" si="0"/>
        <v/>
      </c>
      <c r="G18" s="105"/>
      <c r="H18" s="135"/>
      <c r="I18" s="135"/>
      <c r="J18" s="148" t="str">
        <f t="shared" si="1"/>
        <v/>
      </c>
      <c r="K18" s="84"/>
      <c r="L18" s="187"/>
      <c r="N18" s="4" t="str">
        <f>IF(ISBLANK(B18),"Blank","NotBlank")</f>
        <v>Blank</v>
      </c>
    </row>
    <row r="19" spans="1:14" ht="18" customHeight="1" x14ac:dyDescent="0.25">
      <c r="A19" s="82"/>
      <c r="B19" s="126"/>
      <c r="C19" s="8"/>
      <c r="D19" s="18"/>
      <c r="E19" s="162">
        <f>'Budget Narrative'!B16</f>
        <v>0</v>
      </c>
      <c r="F19" s="148" t="str">
        <f t="shared" si="0"/>
        <v/>
      </c>
      <c r="G19" s="105"/>
      <c r="H19" s="135"/>
      <c r="I19" s="135"/>
      <c r="J19" s="148" t="str">
        <f t="shared" si="1"/>
        <v/>
      </c>
      <c r="K19" s="84"/>
      <c r="L19" s="187"/>
      <c r="N19" s="4" t="str">
        <f>IF(ISBLANK(B19),"Blank","NotBlank")</f>
        <v>Blank</v>
      </c>
    </row>
    <row r="20" spans="1:14" ht="18" customHeight="1" x14ac:dyDescent="0.25">
      <c r="A20" s="82"/>
      <c r="B20" s="126"/>
      <c r="C20" s="8"/>
      <c r="D20" s="18"/>
      <c r="E20" s="162">
        <f>'Budget Narrative'!B17</f>
        <v>0</v>
      </c>
      <c r="F20" s="148" t="str">
        <f>IFERROR(ROUND((E20-D20)/D20,4),"")</f>
        <v/>
      </c>
      <c r="G20" s="105"/>
      <c r="H20" s="135"/>
      <c r="I20" s="135"/>
      <c r="J20" s="148" t="str">
        <f t="shared" si="1"/>
        <v/>
      </c>
      <c r="K20" s="84"/>
      <c r="L20" s="187"/>
      <c r="N20" s="4" t="str">
        <f t="shared" ref="N20:N23" si="2">IF(ISBLANK(B20),"Blank","NotBlank")</f>
        <v>Blank</v>
      </c>
    </row>
    <row r="21" spans="1:14" ht="18" customHeight="1" x14ac:dyDescent="0.25">
      <c r="A21" s="82"/>
      <c r="B21" s="126"/>
      <c r="C21" s="8"/>
      <c r="D21" s="18"/>
      <c r="E21" s="162">
        <f>'Budget Narrative'!B18</f>
        <v>0</v>
      </c>
      <c r="F21" s="148" t="str">
        <f>IFERROR(ROUND((E21-D21)/D21,4),"")</f>
        <v/>
      </c>
      <c r="G21" s="105"/>
      <c r="H21" s="135"/>
      <c r="I21" s="135"/>
      <c r="J21" s="148" t="str">
        <f t="shared" si="1"/>
        <v/>
      </c>
      <c r="K21" s="84"/>
      <c r="L21" s="187"/>
      <c r="N21" s="4" t="str">
        <f t="shared" si="2"/>
        <v>Blank</v>
      </c>
    </row>
    <row r="22" spans="1:14" ht="18" customHeight="1" x14ac:dyDescent="0.25">
      <c r="A22" s="82"/>
      <c r="B22" s="126"/>
      <c r="C22" s="8"/>
      <c r="D22" s="18"/>
      <c r="E22" s="162">
        <f>'Budget Narrative'!B19</f>
        <v>0</v>
      </c>
      <c r="F22" s="148" t="str">
        <f t="shared" si="0"/>
        <v/>
      </c>
      <c r="G22" s="105"/>
      <c r="H22" s="135"/>
      <c r="I22" s="135"/>
      <c r="J22" s="148" t="str">
        <f t="shared" si="1"/>
        <v/>
      </c>
      <c r="K22" s="84"/>
      <c r="L22" s="187"/>
      <c r="N22" s="4" t="str">
        <f t="shared" si="2"/>
        <v>Blank</v>
      </c>
    </row>
    <row r="23" spans="1:14" ht="18" customHeight="1" x14ac:dyDescent="0.25">
      <c r="A23" s="82"/>
      <c r="B23" s="126"/>
      <c r="C23" s="8"/>
      <c r="D23" s="18"/>
      <c r="E23" s="162">
        <f>'Budget Narrative'!B20</f>
        <v>0</v>
      </c>
      <c r="F23" s="160" t="str">
        <f t="shared" si="0"/>
        <v/>
      </c>
      <c r="G23" s="105"/>
      <c r="H23" s="135"/>
      <c r="I23" s="135"/>
      <c r="J23" s="160" t="str">
        <f t="shared" si="1"/>
        <v/>
      </c>
      <c r="K23" s="84"/>
      <c r="L23" s="187"/>
      <c r="N23" s="4" t="str">
        <f t="shared" si="2"/>
        <v>Blank</v>
      </c>
    </row>
    <row r="24" spans="1:14" ht="18" customHeight="1" x14ac:dyDescent="0.25">
      <c r="A24" s="82"/>
      <c r="B24" s="132" t="s">
        <v>81</v>
      </c>
      <c r="C24" s="8"/>
      <c r="D24" s="18"/>
      <c r="E24" s="162">
        <f>'Budget Narrative'!B21</f>
        <v>0</v>
      </c>
      <c r="F24" s="148" t="str">
        <f t="shared" si="0"/>
        <v/>
      </c>
      <c r="G24" s="106"/>
      <c r="H24" s="136"/>
      <c r="I24" s="136"/>
      <c r="J24" s="148" t="str">
        <f t="shared" si="1"/>
        <v/>
      </c>
      <c r="K24" s="84"/>
      <c r="L24" s="187"/>
    </row>
    <row r="25" spans="1:14" ht="3.75" customHeight="1" thickBot="1" x14ac:dyDescent="0.3">
      <c r="A25" s="82"/>
      <c r="B25" s="133"/>
      <c r="C25" s="8"/>
      <c r="D25" s="14"/>
      <c r="E25" s="164"/>
      <c r="F25" s="13"/>
      <c r="G25" s="106"/>
      <c r="H25" s="136"/>
      <c r="I25" s="136"/>
      <c r="J25" s="13"/>
      <c r="K25" s="84"/>
      <c r="L25" s="187"/>
    </row>
    <row r="26" spans="1:14" ht="18" customHeight="1" thickBot="1" x14ac:dyDescent="0.3">
      <c r="A26" s="82"/>
      <c r="B26" s="130" t="s">
        <v>83</v>
      </c>
      <c r="C26" s="8"/>
      <c r="D26" s="138">
        <f>SUM(D18:D25)</f>
        <v>0</v>
      </c>
      <c r="E26" s="138">
        <f>SUM(E18:E25)</f>
        <v>0</v>
      </c>
      <c r="F26" s="140" t="str">
        <f>IFERROR(ROUND((E26-D26)/D26,4),"")</f>
        <v/>
      </c>
      <c r="G26" s="107"/>
      <c r="H26" s="137"/>
      <c r="I26" s="137"/>
      <c r="J26" s="140" t="str">
        <f t="shared" ref="J26:J27" si="3">IFERROR(ROUND((I26-H26)/H26,4),"")</f>
        <v/>
      </c>
      <c r="K26" s="84"/>
      <c r="L26" s="187"/>
    </row>
    <row r="27" spans="1:14" ht="18" customHeight="1" thickBot="1" x14ac:dyDescent="0.3">
      <c r="A27" s="82"/>
      <c r="B27" s="134" t="s">
        <v>3</v>
      </c>
      <c r="C27" s="8"/>
      <c r="D27" s="139">
        <f>D26+D16</f>
        <v>0</v>
      </c>
      <c r="E27" s="139">
        <f>E26+E16</f>
        <v>0</v>
      </c>
      <c r="F27" s="143" t="str">
        <f>IFERROR(ROUND((E27-D27)/D27,4),"")</f>
        <v/>
      </c>
      <c r="G27" s="199"/>
      <c r="H27" s="139">
        <f>H16</f>
        <v>0</v>
      </c>
      <c r="I27" s="139">
        <f>I16</f>
        <v>0</v>
      </c>
      <c r="J27" s="143" t="str">
        <f t="shared" si="3"/>
        <v/>
      </c>
      <c r="K27" s="84"/>
      <c r="L27" s="187"/>
    </row>
    <row r="28" spans="1:14" ht="3.75" customHeight="1" thickBot="1" x14ac:dyDescent="0.25">
      <c r="A28" s="108"/>
      <c r="B28" s="16"/>
      <c r="C28" s="109"/>
      <c r="D28" s="110"/>
      <c r="E28" s="165"/>
      <c r="F28" s="111"/>
      <c r="G28" s="198"/>
      <c r="H28" s="110"/>
      <c r="I28" s="165"/>
      <c r="J28" s="111"/>
      <c r="K28" s="84"/>
      <c r="L28" s="187"/>
    </row>
    <row r="29" spans="1:14" ht="15.75" customHeight="1" thickTop="1" x14ac:dyDescent="0.25">
      <c r="A29" s="82"/>
      <c r="B29" s="26" t="s">
        <v>50</v>
      </c>
      <c r="C29" s="8"/>
      <c r="D29" s="112"/>
      <c r="E29" s="166"/>
      <c r="F29" s="113"/>
      <c r="G29" s="114"/>
      <c r="H29" s="115"/>
      <c r="I29" s="17"/>
      <c r="J29" s="113"/>
      <c r="K29" s="116"/>
      <c r="L29" s="187"/>
    </row>
    <row r="30" spans="1:14" ht="3" customHeight="1" thickBot="1" x14ac:dyDescent="0.25">
      <c r="A30" s="82"/>
      <c r="B30" s="10"/>
      <c r="C30" s="8"/>
      <c r="D30" s="115"/>
      <c r="E30" s="17"/>
      <c r="F30" s="85"/>
      <c r="G30" s="117"/>
      <c r="H30" s="115"/>
      <c r="I30" s="17"/>
      <c r="J30" s="85"/>
      <c r="K30" s="84"/>
      <c r="L30" s="187"/>
    </row>
    <row r="31" spans="1:14" ht="15" customHeight="1" thickBot="1" x14ac:dyDescent="0.3">
      <c r="A31" s="82"/>
      <c r="B31" s="130" t="s">
        <v>4</v>
      </c>
      <c r="C31" s="8"/>
      <c r="D31" s="142">
        <f>'Salary Detail - Cont. Budget'!I178</f>
        <v>0</v>
      </c>
      <c r="E31" s="142">
        <f>'Salary Detail - Cont. Budget'!G178</f>
        <v>0</v>
      </c>
      <c r="F31" s="140" t="str">
        <f t="shared" ref="F31:F32" si="4">IFERROR(ROUND((E31-D31)/D31,4),"")</f>
        <v/>
      </c>
      <c r="G31" s="167"/>
      <c r="H31" s="142">
        <f>'Salary Detail - Cont. Budget'!J178</f>
        <v>0</v>
      </c>
      <c r="I31" s="142">
        <f>'Salary Detail - Cont. Budget'!H178</f>
        <v>0</v>
      </c>
      <c r="J31" s="140" t="str">
        <f t="shared" ref="J31:J32" si="5">IFERROR(ROUND((I31-H31)/H31,4),"")</f>
        <v/>
      </c>
      <c r="K31" s="84"/>
      <c r="L31" s="187" t="str">
        <f>IF(H31&gt;D31,"CBHC AMOUNT CAN NOT BE GREATER THAN TOTAL PROGRAM BUDGET AMOUNT IN THE PRIOR CONTRACT PERIOD","")   &amp;    IF(I31&gt;E31,"    CBHC AMOUNT CAN NOT BE GREATER THAN TOTAL PROGRAM BUDGET AMOUNT FOR CURRENT CONTRACT PERIOD","")</f>
        <v/>
      </c>
    </row>
    <row r="32" spans="1:14" ht="15" customHeight="1" thickBot="1" x14ac:dyDescent="0.3">
      <c r="A32" s="82"/>
      <c r="B32" s="134" t="s">
        <v>40</v>
      </c>
      <c r="C32" s="8"/>
      <c r="D32" s="139">
        <f>D31</f>
        <v>0</v>
      </c>
      <c r="E32" s="139">
        <f>E31</f>
        <v>0</v>
      </c>
      <c r="F32" s="143" t="str">
        <f t="shared" si="4"/>
        <v/>
      </c>
      <c r="G32" s="141"/>
      <c r="H32" s="139">
        <f>H31</f>
        <v>0</v>
      </c>
      <c r="I32" s="139">
        <f>I31</f>
        <v>0</v>
      </c>
      <c r="J32" s="143" t="str">
        <f t="shared" si="5"/>
        <v/>
      </c>
      <c r="K32" s="84"/>
      <c r="L32" s="187" t="str">
        <f>IF(OR(E31&gt;'Salary Detail - Cont. Budget'!G178+1,'Continuation Budget Summary'!I31&gt;'Salary Detail - Cont. Budget'!H178+1,'Continuation Budget Summary'!E31&lt;'Salary Detail - Cont. Budget'!G178-1,'Continuation Budget Summary'!I31&lt;'Salary Detail - Cont. Budget'!H178-1,E31&gt;'Budget Narrative'!B46+1,'Continuation Budget Summary'!I31&gt;'Budget Narrative'!C46+1,'Continuation Budget Summary'!E31&lt;'Budget Narrative'!B46-1,'Continuation Budget Summary'!I31&lt;'Budget Narrative'!C46-1),"Salary Total Does Not Match Both Salary Detail and Budget Narrative Tabs","")</f>
        <v/>
      </c>
    </row>
    <row r="33" spans="1:12" ht="3.75" customHeight="1" thickBot="1" x14ac:dyDescent="0.3">
      <c r="A33" s="82"/>
      <c r="B33" s="134"/>
      <c r="C33" s="8"/>
      <c r="D33" s="115"/>
      <c r="E33" s="17"/>
      <c r="F33" s="85"/>
      <c r="G33" s="118"/>
      <c r="H33" s="115"/>
      <c r="I33" s="17"/>
      <c r="J33" s="144"/>
      <c r="K33" s="84"/>
      <c r="L33" s="187"/>
    </row>
    <row r="34" spans="1:12" ht="15" customHeight="1" x14ac:dyDescent="0.25">
      <c r="A34" s="82"/>
      <c r="B34" s="130" t="s">
        <v>10</v>
      </c>
      <c r="C34" s="8"/>
      <c r="D34" s="11"/>
      <c r="E34" s="138">
        <f>'Budget Narrative'!B50</f>
        <v>0</v>
      </c>
      <c r="F34" s="140" t="str">
        <f t="shared" ref="F34:F40" si="6">IFERROR(ROUND((E34-D34)/D34,4),"")</f>
        <v/>
      </c>
      <c r="G34" s="105"/>
      <c r="H34" s="11"/>
      <c r="I34" s="138">
        <f>'Budget Narrative'!C50</f>
        <v>0</v>
      </c>
      <c r="J34" s="140" t="str">
        <f t="shared" ref="J34:J40" si="7">IFERROR(ROUND((I34-H34)/H34,4),"")</f>
        <v/>
      </c>
      <c r="K34" s="84"/>
      <c r="L34" s="187" t="str">
        <f t="shared" ref="L34:L39" si="8">IF(H34&gt;D34,"CBHC AMOUNT CAN NOT BE GREATER THAN TOTAL PROGRAM BUDGET AMOUNT IN THE PRIOR CONTRACT PERIOD","")   &amp;    IF(I34&gt;E34,"    CBHC AMOUNT CAN NOT BE GREATER THAN TOTAL PROGRAM BUDGET AMOUNT FOR CURRENT CONTRACT PERIOD","")</f>
        <v/>
      </c>
    </row>
    <row r="35" spans="1:12" ht="15" customHeight="1" x14ac:dyDescent="0.25">
      <c r="A35" s="82"/>
      <c r="B35" s="130" t="s">
        <v>11</v>
      </c>
      <c r="C35" s="8"/>
      <c r="D35" s="18"/>
      <c r="E35" s="162">
        <f>'Budget Narrative'!B51</f>
        <v>0</v>
      </c>
      <c r="F35" s="148" t="str">
        <f t="shared" si="6"/>
        <v/>
      </c>
      <c r="G35" s="105"/>
      <c r="H35" s="18"/>
      <c r="I35" s="162">
        <f>'Budget Narrative'!C51</f>
        <v>0</v>
      </c>
      <c r="J35" s="148" t="str">
        <f t="shared" si="7"/>
        <v/>
      </c>
      <c r="K35" s="84"/>
      <c r="L35" s="187" t="str">
        <f t="shared" si="8"/>
        <v/>
      </c>
    </row>
    <row r="36" spans="1:12" ht="15" customHeight="1" x14ac:dyDescent="0.25">
      <c r="A36" s="82"/>
      <c r="B36" s="130" t="s">
        <v>12</v>
      </c>
      <c r="C36" s="8"/>
      <c r="D36" s="18"/>
      <c r="E36" s="162">
        <f>'Budget Narrative'!B52</f>
        <v>0</v>
      </c>
      <c r="F36" s="148" t="str">
        <f t="shared" si="6"/>
        <v/>
      </c>
      <c r="G36" s="105"/>
      <c r="H36" s="18"/>
      <c r="I36" s="162">
        <f>'Budget Narrative'!C52</f>
        <v>0</v>
      </c>
      <c r="J36" s="148" t="str">
        <f t="shared" si="7"/>
        <v/>
      </c>
      <c r="K36" s="84"/>
      <c r="L36" s="187" t="str">
        <f t="shared" si="8"/>
        <v/>
      </c>
    </row>
    <row r="37" spans="1:12" ht="15" customHeight="1" x14ac:dyDescent="0.25">
      <c r="A37" s="82"/>
      <c r="B37" s="130" t="s">
        <v>13</v>
      </c>
      <c r="C37" s="8"/>
      <c r="D37" s="18"/>
      <c r="E37" s="162">
        <f>'Budget Narrative'!B53</f>
        <v>0</v>
      </c>
      <c r="F37" s="148" t="str">
        <f t="shared" si="6"/>
        <v/>
      </c>
      <c r="G37" s="105"/>
      <c r="H37" s="18"/>
      <c r="I37" s="162">
        <f>'Budget Narrative'!C53</f>
        <v>0</v>
      </c>
      <c r="J37" s="148" t="str">
        <f t="shared" si="7"/>
        <v/>
      </c>
      <c r="K37" s="84"/>
      <c r="L37" s="187" t="str">
        <f t="shared" si="8"/>
        <v/>
      </c>
    </row>
    <row r="38" spans="1:12" ht="15" customHeight="1" x14ac:dyDescent="0.25">
      <c r="A38" s="82"/>
      <c r="B38" s="130" t="s">
        <v>14</v>
      </c>
      <c r="C38" s="8"/>
      <c r="D38" s="18"/>
      <c r="E38" s="162">
        <f>'Budget Narrative'!B54</f>
        <v>0</v>
      </c>
      <c r="F38" s="148" t="str">
        <f t="shared" si="6"/>
        <v/>
      </c>
      <c r="G38" s="106"/>
      <c r="H38" s="14"/>
      <c r="I38" s="162">
        <f>'Budget Narrative'!C54</f>
        <v>0</v>
      </c>
      <c r="J38" s="148" t="str">
        <f t="shared" si="7"/>
        <v/>
      </c>
      <c r="K38" s="84"/>
      <c r="L38" s="187" t="str">
        <f t="shared" si="8"/>
        <v/>
      </c>
    </row>
    <row r="39" spans="1:12" ht="15" customHeight="1" thickBot="1" x14ac:dyDescent="0.3">
      <c r="A39" s="82"/>
      <c r="B39" s="130" t="s">
        <v>64</v>
      </c>
      <c r="C39" s="8"/>
      <c r="D39" s="18"/>
      <c r="E39" s="162">
        <f>'Budget Narrative'!B55</f>
        <v>0</v>
      </c>
      <c r="F39" s="148" t="str">
        <f t="shared" si="6"/>
        <v/>
      </c>
      <c r="G39" s="106"/>
      <c r="H39" s="14"/>
      <c r="I39" s="162">
        <f>'Budget Narrative'!C55</f>
        <v>0</v>
      </c>
      <c r="J39" s="148" t="str">
        <f t="shared" si="7"/>
        <v/>
      </c>
      <c r="K39" s="84"/>
      <c r="L39" s="187" t="str">
        <f t="shared" si="8"/>
        <v/>
      </c>
    </row>
    <row r="40" spans="1:12" ht="15" customHeight="1" thickBot="1" x14ac:dyDescent="0.3">
      <c r="A40" s="82"/>
      <c r="B40" s="134" t="s">
        <v>85</v>
      </c>
      <c r="C40" s="8"/>
      <c r="D40" s="139">
        <f>SUM(D34:D39)</f>
        <v>0</v>
      </c>
      <c r="E40" s="139">
        <f>SUM(E34:E39)</f>
        <v>0</v>
      </c>
      <c r="F40" s="143" t="str">
        <f t="shared" si="6"/>
        <v/>
      </c>
      <c r="G40" s="141"/>
      <c r="H40" s="139">
        <f>SUM(H34:H39)</f>
        <v>0</v>
      </c>
      <c r="I40" s="139">
        <f>SUM(I34:I39)</f>
        <v>0</v>
      </c>
      <c r="J40" s="143" t="str">
        <f t="shared" si="7"/>
        <v/>
      </c>
      <c r="K40" s="84"/>
      <c r="L40" s="187" t="str">
        <f>IF(OR(E40&gt;'Budget Narrative'!B57+1,'Continuation Budget Summary'!E40&lt;'Budget Narrative'!B57,'Continuation Budget Summary'!I40&gt;'Budget Narrative'!C57+1,'Continuation Budget Summary'!I40&lt;'Budget Narrative'!C57-1),"Total Does Not Match Budget Narrative Tab","")</f>
        <v/>
      </c>
    </row>
    <row r="41" spans="1:12" ht="3.75" customHeight="1" thickBot="1" x14ac:dyDescent="0.3">
      <c r="A41" s="82"/>
      <c r="B41" s="134"/>
      <c r="C41" s="8"/>
      <c r="D41" s="115"/>
      <c r="E41" s="17"/>
      <c r="F41" s="85"/>
      <c r="G41" s="105"/>
      <c r="H41" s="115"/>
      <c r="I41" s="17"/>
      <c r="J41" s="144"/>
      <c r="K41" s="84"/>
      <c r="L41" s="187"/>
    </row>
    <row r="42" spans="1:12" ht="15" customHeight="1" x14ac:dyDescent="0.25">
      <c r="A42" s="82"/>
      <c r="B42" s="130" t="s">
        <v>80</v>
      </c>
      <c r="C42" s="8"/>
      <c r="D42" s="19"/>
      <c r="E42" s="138">
        <f>'Budget Narrative'!B61</f>
        <v>0</v>
      </c>
      <c r="F42" s="140" t="str">
        <f t="shared" ref="F42:F44" si="9">IFERROR(ROUND((E42-D42)/D42,4),"")</f>
        <v/>
      </c>
      <c r="G42" s="106"/>
      <c r="H42" s="19"/>
      <c r="I42" s="142">
        <f>'Budget Narrative'!C61</f>
        <v>0</v>
      </c>
      <c r="J42" s="140" t="str">
        <f t="shared" ref="J42:J44" si="10">IFERROR(ROUND((I42-H42)/H42,4),"")</f>
        <v/>
      </c>
      <c r="K42" s="84"/>
      <c r="L42" s="187" t="str">
        <f t="shared" ref="L42:L43" si="11">IF(H42&gt;D42,"CBHC AMOUNT CAN NOT BE GREATER THAN TOTAL PROGRAM BUDGET AMOUNT IN THE PRIOR CONTRACT PERIOD","")   &amp;    IF(I42&gt;E42,"    CBHC AMOUNT CAN NOT BE GREATER THAN TOTAL PROGRAM BUDGET AMOUNT FOR CURRENT CONTRACT PERIOD","")</f>
        <v/>
      </c>
    </row>
    <row r="43" spans="1:12" ht="15" customHeight="1" thickBot="1" x14ac:dyDescent="0.3">
      <c r="A43" s="82"/>
      <c r="B43" s="130" t="s">
        <v>117</v>
      </c>
      <c r="C43" s="8"/>
      <c r="D43" s="14"/>
      <c r="E43" s="163">
        <f>'Budget Narrative'!B62</f>
        <v>0</v>
      </c>
      <c r="F43" s="148" t="str">
        <f t="shared" si="9"/>
        <v/>
      </c>
      <c r="G43" s="106"/>
      <c r="H43" s="14"/>
      <c r="I43" s="164">
        <f>'Budget Narrative'!C62</f>
        <v>0</v>
      </c>
      <c r="J43" s="148" t="str">
        <f t="shared" si="10"/>
        <v/>
      </c>
      <c r="K43" s="84"/>
      <c r="L43" s="187" t="str">
        <f t="shared" si="11"/>
        <v/>
      </c>
    </row>
    <row r="44" spans="1:12" ht="15" customHeight="1" thickBot="1" x14ac:dyDescent="0.3">
      <c r="A44" s="82"/>
      <c r="B44" s="134" t="s">
        <v>41</v>
      </c>
      <c r="C44" s="8"/>
      <c r="D44" s="139">
        <f>SUM(D42:D43)</f>
        <v>0</v>
      </c>
      <c r="E44" s="139">
        <f>SUM(E42:E43)</f>
        <v>0</v>
      </c>
      <c r="F44" s="143" t="str">
        <f t="shared" si="9"/>
        <v/>
      </c>
      <c r="G44" s="141"/>
      <c r="H44" s="139">
        <f>SUM(H42:H43)</f>
        <v>0</v>
      </c>
      <c r="I44" s="139">
        <f>SUM(I42:I43)</f>
        <v>0</v>
      </c>
      <c r="J44" s="143" t="str">
        <f t="shared" si="10"/>
        <v/>
      </c>
      <c r="K44" s="84"/>
      <c r="L44" s="187" t="str">
        <f>IF(OR(E44&gt;'Budget Narrative'!B64+1,'Continuation Budget Summary'!E44&lt;'Budget Narrative'!B64,'Continuation Budget Summary'!I44&gt;'Budget Narrative'!C64+1,'Continuation Budget Summary'!I44&lt;'Budget Narrative'!C64-1),"Total Does Not Match Budget Narrative Tab","")</f>
        <v/>
      </c>
    </row>
    <row r="45" spans="1:12" ht="3" customHeight="1" thickBot="1" x14ac:dyDescent="0.3">
      <c r="A45" s="82"/>
      <c r="B45" s="134"/>
      <c r="C45" s="8"/>
      <c r="D45" s="115"/>
      <c r="E45" s="17"/>
      <c r="F45" s="85"/>
      <c r="G45" s="118"/>
      <c r="H45" s="115">
        <v>1</v>
      </c>
      <c r="I45" s="17"/>
      <c r="J45" s="144"/>
      <c r="K45" s="84"/>
      <c r="L45" s="187"/>
    </row>
    <row r="46" spans="1:12" ht="15" customHeight="1" x14ac:dyDescent="0.25">
      <c r="A46" s="82"/>
      <c r="B46" s="130" t="s">
        <v>58</v>
      </c>
      <c r="C46" s="8"/>
      <c r="D46" s="11"/>
      <c r="E46" s="138">
        <f>'Budget Narrative'!B68</f>
        <v>0</v>
      </c>
      <c r="F46" s="140" t="str">
        <f t="shared" ref="F46:F52" si="12">IFERROR(ROUND((E46-D46)/D46,4),"")</f>
        <v/>
      </c>
      <c r="G46" s="105"/>
      <c r="H46" s="11"/>
      <c r="I46" s="138">
        <f>'Budget Narrative'!C68</f>
        <v>0</v>
      </c>
      <c r="J46" s="140" t="str">
        <f t="shared" ref="J46:J53" si="13">IFERROR(ROUND((I46-H46)/H46,4),"")</f>
        <v/>
      </c>
      <c r="K46" s="84"/>
      <c r="L46" s="187" t="str">
        <f t="shared" ref="L46:L52" si="14">IF(H46&gt;D46,"CBHC AMOUNT CAN NOT BE GREATER THAN TOTAL PROGRAM BUDGET AMOUNT IN THE PRIOR CONTRACT PERIOD","")   &amp;    IF(I46&gt;E46,"    CBHC AMOUNT CAN NOT BE GREATER THAN TOTAL PROGRAM BUDGET AMOUNT FOR CURRENT CONTRACT PERIOD","")</f>
        <v/>
      </c>
    </row>
    <row r="47" spans="1:12" ht="15" customHeight="1" x14ac:dyDescent="0.25">
      <c r="A47" s="82"/>
      <c r="B47" s="130" t="s">
        <v>66</v>
      </c>
      <c r="C47" s="8"/>
      <c r="D47" s="18"/>
      <c r="E47" s="162">
        <f>'Budget Narrative'!B69</f>
        <v>0</v>
      </c>
      <c r="F47" s="148" t="str">
        <f t="shared" si="12"/>
        <v/>
      </c>
      <c r="G47" s="105"/>
      <c r="H47" s="18"/>
      <c r="I47" s="162">
        <f>'Budget Narrative'!C69</f>
        <v>0</v>
      </c>
      <c r="J47" s="148" t="str">
        <f t="shared" si="13"/>
        <v/>
      </c>
      <c r="K47" s="84"/>
      <c r="L47" s="187" t="str">
        <f t="shared" si="14"/>
        <v/>
      </c>
    </row>
    <row r="48" spans="1:12" ht="15" customHeight="1" x14ac:dyDescent="0.25">
      <c r="A48" s="82"/>
      <c r="B48" s="130" t="s">
        <v>65</v>
      </c>
      <c r="C48" s="8"/>
      <c r="D48" s="18"/>
      <c r="E48" s="162">
        <f>'Budget Narrative'!B70</f>
        <v>0</v>
      </c>
      <c r="F48" s="148" t="str">
        <f t="shared" si="12"/>
        <v/>
      </c>
      <c r="G48" s="105"/>
      <c r="H48" s="18"/>
      <c r="I48" s="162">
        <f>'Budget Narrative'!C70</f>
        <v>0</v>
      </c>
      <c r="J48" s="148" t="str">
        <f t="shared" si="13"/>
        <v/>
      </c>
      <c r="K48" s="84"/>
      <c r="L48" s="187" t="str">
        <f t="shared" si="14"/>
        <v/>
      </c>
    </row>
    <row r="49" spans="1:12" ht="15" customHeight="1" x14ac:dyDescent="0.25">
      <c r="A49" s="82"/>
      <c r="B49" s="130" t="s">
        <v>67</v>
      </c>
      <c r="C49" s="8"/>
      <c r="D49" s="18"/>
      <c r="E49" s="162">
        <f>'Budget Narrative'!B71</f>
        <v>0</v>
      </c>
      <c r="F49" s="148" t="str">
        <f t="shared" si="12"/>
        <v/>
      </c>
      <c r="G49" s="105"/>
      <c r="H49" s="18"/>
      <c r="I49" s="162">
        <f>'Budget Narrative'!C71</f>
        <v>0</v>
      </c>
      <c r="J49" s="148" t="str">
        <f t="shared" si="13"/>
        <v/>
      </c>
      <c r="K49" s="84"/>
      <c r="L49" s="187" t="str">
        <f t="shared" si="14"/>
        <v/>
      </c>
    </row>
    <row r="50" spans="1:12" ht="15" customHeight="1" x14ac:dyDescent="0.25">
      <c r="A50" s="82"/>
      <c r="B50" s="130" t="s">
        <v>59</v>
      </c>
      <c r="C50" s="8"/>
      <c r="D50" s="18"/>
      <c r="E50" s="162">
        <f>'Budget Narrative'!B72</f>
        <v>0</v>
      </c>
      <c r="F50" s="148" t="str">
        <f t="shared" si="12"/>
        <v/>
      </c>
      <c r="G50" s="105"/>
      <c r="H50" s="18"/>
      <c r="I50" s="162">
        <f>'Budget Narrative'!C72</f>
        <v>0</v>
      </c>
      <c r="J50" s="148" t="str">
        <f t="shared" si="13"/>
        <v/>
      </c>
      <c r="K50" s="84"/>
      <c r="L50" s="187" t="str">
        <f t="shared" si="14"/>
        <v/>
      </c>
    </row>
    <row r="51" spans="1:12" ht="15" customHeight="1" x14ac:dyDescent="0.25">
      <c r="A51" s="82"/>
      <c r="B51" s="130" t="s">
        <v>68</v>
      </c>
      <c r="C51" s="8"/>
      <c r="D51" s="18"/>
      <c r="E51" s="162">
        <f>'Budget Narrative'!B73</f>
        <v>0</v>
      </c>
      <c r="F51" s="148" t="str">
        <f t="shared" si="12"/>
        <v/>
      </c>
      <c r="G51" s="105"/>
      <c r="H51" s="18"/>
      <c r="I51" s="162">
        <f>'Budget Narrative'!C73</f>
        <v>0</v>
      </c>
      <c r="J51" s="148" t="str">
        <f t="shared" si="13"/>
        <v/>
      </c>
      <c r="K51" s="84"/>
      <c r="L51" s="187" t="str">
        <f t="shared" si="14"/>
        <v/>
      </c>
    </row>
    <row r="52" spans="1:12" ht="15" customHeight="1" thickBot="1" x14ac:dyDescent="0.3">
      <c r="A52" s="82"/>
      <c r="B52" s="130" t="s">
        <v>55</v>
      </c>
      <c r="C52" s="8"/>
      <c r="D52" s="14"/>
      <c r="E52" s="162">
        <f>'Budget Narrative'!B74</f>
        <v>0</v>
      </c>
      <c r="F52" s="148" t="str">
        <f t="shared" si="12"/>
        <v/>
      </c>
      <c r="G52" s="106"/>
      <c r="H52" s="14"/>
      <c r="I52" s="162">
        <f>'Budget Narrative'!C74</f>
        <v>0</v>
      </c>
      <c r="J52" s="148" t="str">
        <f t="shared" si="13"/>
        <v/>
      </c>
      <c r="K52" s="84"/>
      <c r="L52" s="187" t="str">
        <f t="shared" si="14"/>
        <v/>
      </c>
    </row>
    <row r="53" spans="1:12" ht="15" customHeight="1" thickBot="1" x14ac:dyDescent="0.3">
      <c r="A53" s="82"/>
      <c r="B53" s="134" t="s">
        <v>42</v>
      </c>
      <c r="C53" s="8"/>
      <c r="D53" s="139">
        <f>SUM(D46:D52)</f>
        <v>0</v>
      </c>
      <c r="E53" s="139">
        <f>SUM(E46:E52)</f>
        <v>0</v>
      </c>
      <c r="F53" s="143" t="str">
        <f>IFERROR(ROUND((E53-D53)/D53,4),"")</f>
        <v/>
      </c>
      <c r="G53" s="141"/>
      <c r="H53" s="139">
        <f>SUM(H46:H52)</f>
        <v>0</v>
      </c>
      <c r="I53" s="139">
        <f>SUM(I46:I52)</f>
        <v>0</v>
      </c>
      <c r="J53" s="143" t="str">
        <f t="shared" si="13"/>
        <v/>
      </c>
      <c r="K53" s="84"/>
      <c r="L53" s="187" t="str">
        <f>IF(OR(E53&gt;'Budget Narrative'!B76+1,'Continuation Budget Summary'!E53&lt;'Budget Narrative'!B76,'Continuation Budget Summary'!I53&gt;'Budget Narrative'!C76+1,'Continuation Budget Summary'!I53&lt;'Budget Narrative'!C76-1),"Total Does Not Match Budget Narrative Tab","")</f>
        <v/>
      </c>
    </row>
    <row r="54" spans="1:12" ht="3" customHeight="1" thickBot="1" x14ac:dyDescent="0.3">
      <c r="A54" s="82"/>
      <c r="B54" s="134"/>
      <c r="C54" s="8"/>
      <c r="D54" s="115"/>
      <c r="E54" s="17"/>
      <c r="F54" s="85"/>
      <c r="G54" s="118"/>
      <c r="H54" s="115"/>
      <c r="I54" s="17"/>
      <c r="J54" s="144"/>
      <c r="K54" s="84"/>
      <c r="L54" s="187"/>
    </row>
    <row r="55" spans="1:12" ht="15" customHeight="1" x14ac:dyDescent="0.25">
      <c r="A55" s="82"/>
      <c r="B55" s="130" t="s">
        <v>69</v>
      </c>
      <c r="C55" s="8"/>
      <c r="D55" s="11"/>
      <c r="E55" s="138">
        <f>'Budget Narrative'!B80</f>
        <v>0</v>
      </c>
      <c r="F55" s="140" t="str">
        <f t="shared" ref="F55:F78" si="15">IFERROR(ROUND((E55-D55)/D55,4),"")</f>
        <v/>
      </c>
      <c r="G55" s="105"/>
      <c r="H55" s="11"/>
      <c r="I55" s="138">
        <f>'Budget Narrative'!C80</f>
        <v>0</v>
      </c>
      <c r="J55" s="140" t="str">
        <f t="shared" ref="J55:J78" si="16">IFERROR(ROUND((I55-H55)/H55,4),"")</f>
        <v/>
      </c>
      <c r="K55" s="84"/>
      <c r="L55" s="187" t="str">
        <f t="shared" ref="L55:L76" si="17">IF(H55&gt;D55,"CBHC AMOUNT CAN NOT BE GREATER THAN TOTAL PROGRAM BUDGET AMOUNT IN THE PRIOR CONTRACT PERIOD","")   &amp;    IF(I55&gt;E55,"    CBHC AMOUNT CAN NOT BE GREATER THAN TOTAL PROGRAM BUDGET AMOUNT FOR CURRENT CONTRACT PERIOD","")</f>
        <v/>
      </c>
    </row>
    <row r="56" spans="1:12" ht="15" customHeight="1" x14ac:dyDescent="0.25">
      <c r="A56" s="82"/>
      <c r="B56" s="130" t="s">
        <v>70</v>
      </c>
      <c r="C56" s="8"/>
      <c r="D56" s="18"/>
      <c r="E56" s="162">
        <f>'Budget Narrative'!B81</f>
        <v>0</v>
      </c>
      <c r="F56" s="148" t="str">
        <f t="shared" si="15"/>
        <v/>
      </c>
      <c r="G56" s="105"/>
      <c r="H56" s="18"/>
      <c r="I56" s="162">
        <f>'Budget Narrative'!C81</f>
        <v>0</v>
      </c>
      <c r="J56" s="148" t="str">
        <f t="shared" si="16"/>
        <v/>
      </c>
      <c r="K56" s="84"/>
      <c r="L56" s="187" t="str">
        <f t="shared" si="17"/>
        <v/>
      </c>
    </row>
    <row r="57" spans="1:12" ht="15" customHeight="1" x14ac:dyDescent="0.25">
      <c r="A57" s="82"/>
      <c r="B57" s="130" t="s">
        <v>60</v>
      </c>
      <c r="C57" s="8"/>
      <c r="D57" s="18"/>
      <c r="E57" s="162">
        <f>'Budget Narrative'!B82</f>
        <v>0</v>
      </c>
      <c r="F57" s="148" t="str">
        <f t="shared" si="15"/>
        <v/>
      </c>
      <c r="G57" s="105"/>
      <c r="H57" s="18"/>
      <c r="I57" s="162">
        <f>'Budget Narrative'!C82</f>
        <v>0</v>
      </c>
      <c r="J57" s="148" t="str">
        <f t="shared" si="16"/>
        <v/>
      </c>
      <c r="K57" s="84"/>
      <c r="L57" s="187" t="str">
        <f t="shared" si="17"/>
        <v/>
      </c>
    </row>
    <row r="58" spans="1:12" ht="15" customHeight="1" x14ac:dyDescent="0.25">
      <c r="A58" s="82"/>
      <c r="B58" s="130" t="s">
        <v>16</v>
      </c>
      <c r="C58" s="8"/>
      <c r="D58" s="18"/>
      <c r="E58" s="162">
        <f>'Budget Narrative'!B83</f>
        <v>0</v>
      </c>
      <c r="F58" s="148" t="str">
        <f t="shared" si="15"/>
        <v/>
      </c>
      <c r="G58" s="105"/>
      <c r="H58" s="18"/>
      <c r="I58" s="162">
        <f>'Budget Narrative'!C83</f>
        <v>0</v>
      </c>
      <c r="J58" s="148" t="str">
        <f t="shared" si="16"/>
        <v/>
      </c>
      <c r="K58" s="84"/>
      <c r="L58" s="187" t="str">
        <f t="shared" si="17"/>
        <v/>
      </c>
    </row>
    <row r="59" spans="1:12" ht="15" customHeight="1" x14ac:dyDescent="0.25">
      <c r="A59" s="82"/>
      <c r="B59" s="130" t="s">
        <v>15</v>
      </c>
      <c r="C59" s="8"/>
      <c r="D59" s="18"/>
      <c r="E59" s="162">
        <f>'Budget Narrative'!B84</f>
        <v>0</v>
      </c>
      <c r="F59" s="148" t="str">
        <f t="shared" si="15"/>
        <v/>
      </c>
      <c r="G59" s="105"/>
      <c r="H59" s="18"/>
      <c r="I59" s="162">
        <f>'Budget Narrative'!C84</f>
        <v>0</v>
      </c>
      <c r="J59" s="148" t="str">
        <f t="shared" si="16"/>
        <v/>
      </c>
      <c r="K59" s="84"/>
      <c r="L59" s="187" t="str">
        <f t="shared" si="17"/>
        <v/>
      </c>
    </row>
    <row r="60" spans="1:12" ht="15" customHeight="1" x14ac:dyDescent="0.25">
      <c r="A60" s="82"/>
      <c r="B60" s="130" t="s">
        <v>17</v>
      </c>
      <c r="C60" s="8"/>
      <c r="D60" s="18"/>
      <c r="E60" s="162">
        <f>'Budget Narrative'!B85</f>
        <v>0</v>
      </c>
      <c r="F60" s="148" t="str">
        <f t="shared" si="15"/>
        <v/>
      </c>
      <c r="G60" s="105"/>
      <c r="H60" s="18"/>
      <c r="I60" s="162">
        <f>'Budget Narrative'!C85</f>
        <v>0</v>
      </c>
      <c r="J60" s="148" t="str">
        <f t="shared" si="16"/>
        <v/>
      </c>
      <c r="K60" s="84"/>
      <c r="L60" s="187" t="str">
        <f t="shared" si="17"/>
        <v/>
      </c>
    </row>
    <row r="61" spans="1:12" ht="15" customHeight="1" x14ac:dyDescent="0.25">
      <c r="A61" s="82"/>
      <c r="B61" s="130" t="s">
        <v>18</v>
      </c>
      <c r="C61" s="8"/>
      <c r="D61" s="18"/>
      <c r="E61" s="162">
        <f>'Budget Narrative'!B86</f>
        <v>0</v>
      </c>
      <c r="F61" s="148" t="str">
        <f t="shared" si="15"/>
        <v/>
      </c>
      <c r="G61" s="105"/>
      <c r="H61" s="18"/>
      <c r="I61" s="162">
        <f>'Budget Narrative'!C86</f>
        <v>0</v>
      </c>
      <c r="J61" s="148" t="str">
        <f t="shared" si="16"/>
        <v/>
      </c>
      <c r="K61" s="84"/>
      <c r="L61" s="187" t="str">
        <f t="shared" si="17"/>
        <v/>
      </c>
    </row>
    <row r="62" spans="1:12" ht="15" customHeight="1" x14ac:dyDescent="0.25">
      <c r="A62" s="82"/>
      <c r="B62" s="130" t="s">
        <v>71</v>
      </c>
      <c r="C62" s="8"/>
      <c r="D62" s="18"/>
      <c r="E62" s="162">
        <f>'Budget Narrative'!B87</f>
        <v>0</v>
      </c>
      <c r="F62" s="148" t="str">
        <f t="shared" si="15"/>
        <v/>
      </c>
      <c r="G62" s="105"/>
      <c r="H62" s="18"/>
      <c r="I62" s="162">
        <f>'Budget Narrative'!C87</f>
        <v>0</v>
      </c>
      <c r="J62" s="148" t="str">
        <f t="shared" si="16"/>
        <v/>
      </c>
      <c r="K62" s="84"/>
      <c r="L62" s="187" t="str">
        <f t="shared" si="17"/>
        <v/>
      </c>
    </row>
    <row r="63" spans="1:12" ht="15" customHeight="1" x14ac:dyDescent="0.25">
      <c r="A63" s="82"/>
      <c r="B63" s="130" t="s">
        <v>72</v>
      </c>
      <c r="C63" s="8"/>
      <c r="D63" s="18"/>
      <c r="E63" s="162">
        <f>'Budget Narrative'!B88</f>
        <v>0</v>
      </c>
      <c r="F63" s="148" t="str">
        <f t="shared" si="15"/>
        <v/>
      </c>
      <c r="G63" s="105"/>
      <c r="H63" s="18"/>
      <c r="I63" s="162">
        <f>'Budget Narrative'!C88</f>
        <v>0</v>
      </c>
      <c r="J63" s="148" t="str">
        <f t="shared" si="16"/>
        <v/>
      </c>
      <c r="K63" s="84"/>
      <c r="L63" s="187" t="str">
        <f t="shared" si="17"/>
        <v/>
      </c>
    </row>
    <row r="64" spans="1:12" ht="15" customHeight="1" x14ac:dyDescent="0.25">
      <c r="A64" s="82"/>
      <c r="B64" s="130" t="s">
        <v>118</v>
      </c>
      <c r="C64" s="8"/>
      <c r="D64" s="18"/>
      <c r="E64" s="162">
        <f>'Budget Narrative'!B89</f>
        <v>0</v>
      </c>
      <c r="F64" s="148" t="str">
        <f t="shared" si="15"/>
        <v/>
      </c>
      <c r="G64" s="105"/>
      <c r="H64" s="18"/>
      <c r="I64" s="162">
        <f>'Budget Narrative'!C89</f>
        <v>0</v>
      </c>
      <c r="J64" s="148" t="str">
        <f t="shared" si="16"/>
        <v/>
      </c>
      <c r="K64" s="84"/>
      <c r="L64" s="187" t="str">
        <f t="shared" si="17"/>
        <v/>
      </c>
    </row>
    <row r="65" spans="1:12" ht="15" customHeight="1" x14ac:dyDescent="0.25">
      <c r="A65" s="82"/>
      <c r="B65" s="130" t="s">
        <v>73</v>
      </c>
      <c r="C65" s="8"/>
      <c r="D65" s="18"/>
      <c r="E65" s="162">
        <f>'Budget Narrative'!B90</f>
        <v>0</v>
      </c>
      <c r="F65" s="148" t="str">
        <f t="shared" si="15"/>
        <v/>
      </c>
      <c r="G65" s="105"/>
      <c r="H65" s="18"/>
      <c r="I65" s="162">
        <f>'Budget Narrative'!C90</f>
        <v>0</v>
      </c>
      <c r="J65" s="148" t="str">
        <f t="shared" si="16"/>
        <v/>
      </c>
      <c r="K65" s="84"/>
      <c r="L65" s="187" t="str">
        <f t="shared" si="17"/>
        <v/>
      </c>
    </row>
    <row r="66" spans="1:12" ht="15" customHeight="1" x14ac:dyDescent="0.25">
      <c r="A66" s="82"/>
      <c r="B66" s="130" t="s">
        <v>19</v>
      </c>
      <c r="C66" s="8"/>
      <c r="D66" s="18"/>
      <c r="E66" s="162">
        <f>'Budget Narrative'!B91</f>
        <v>0</v>
      </c>
      <c r="F66" s="148" t="str">
        <f t="shared" si="15"/>
        <v/>
      </c>
      <c r="G66" s="105"/>
      <c r="H66" s="18"/>
      <c r="I66" s="162">
        <f>'Budget Narrative'!C91</f>
        <v>0</v>
      </c>
      <c r="J66" s="148" t="str">
        <f t="shared" si="16"/>
        <v/>
      </c>
      <c r="K66" s="84"/>
      <c r="L66" s="187" t="str">
        <f t="shared" si="17"/>
        <v/>
      </c>
    </row>
    <row r="67" spans="1:12" ht="15" customHeight="1" x14ac:dyDescent="0.25">
      <c r="A67" s="82"/>
      <c r="B67" s="130" t="s">
        <v>56</v>
      </c>
      <c r="C67" s="8"/>
      <c r="D67" s="18"/>
      <c r="E67" s="162">
        <f>'Budget Narrative'!B92</f>
        <v>0</v>
      </c>
      <c r="F67" s="148" t="str">
        <f t="shared" si="15"/>
        <v/>
      </c>
      <c r="G67" s="105"/>
      <c r="H67" s="18"/>
      <c r="I67" s="162">
        <f>'Budget Narrative'!C92</f>
        <v>0</v>
      </c>
      <c r="J67" s="148" t="str">
        <f t="shared" si="16"/>
        <v/>
      </c>
      <c r="K67" s="84"/>
      <c r="L67" s="187" t="str">
        <f t="shared" si="17"/>
        <v/>
      </c>
    </row>
    <row r="68" spans="1:12" ht="15" customHeight="1" x14ac:dyDescent="0.25">
      <c r="A68" s="82"/>
      <c r="B68" s="130" t="s">
        <v>61</v>
      </c>
      <c r="C68" s="8"/>
      <c r="D68" s="18"/>
      <c r="E68" s="162">
        <f>'Budget Narrative'!B93</f>
        <v>0</v>
      </c>
      <c r="F68" s="148" t="str">
        <f t="shared" si="15"/>
        <v/>
      </c>
      <c r="G68" s="105"/>
      <c r="H68" s="18"/>
      <c r="I68" s="162">
        <f>'Budget Narrative'!C93</f>
        <v>0</v>
      </c>
      <c r="J68" s="148" t="str">
        <f t="shared" si="16"/>
        <v/>
      </c>
      <c r="K68" s="84"/>
      <c r="L68" s="187" t="str">
        <f t="shared" si="17"/>
        <v/>
      </c>
    </row>
    <row r="69" spans="1:12" ht="15" customHeight="1" x14ac:dyDescent="0.25">
      <c r="A69" s="82"/>
      <c r="B69" s="130" t="s">
        <v>74</v>
      </c>
      <c r="C69" s="8"/>
      <c r="D69" s="18"/>
      <c r="E69" s="162">
        <f>'Budget Narrative'!B94</f>
        <v>0</v>
      </c>
      <c r="F69" s="148" t="str">
        <f t="shared" si="15"/>
        <v/>
      </c>
      <c r="G69" s="105"/>
      <c r="H69" s="18"/>
      <c r="I69" s="162">
        <f>'Budget Narrative'!C94</f>
        <v>0</v>
      </c>
      <c r="J69" s="148" t="str">
        <f t="shared" si="16"/>
        <v/>
      </c>
      <c r="K69" s="84"/>
      <c r="L69" s="187" t="str">
        <f t="shared" si="17"/>
        <v/>
      </c>
    </row>
    <row r="70" spans="1:12" ht="15" customHeight="1" x14ac:dyDescent="0.25">
      <c r="A70" s="82"/>
      <c r="B70" s="130" t="s">
        <v>75</v>
      </c>
      <c r="C70" s="8"/>
      <c r="D70" s="18"/>
      <c r="E70" s="162">
        <f>'Budget Narrative'!B95</f>
        <v>0</v>
      </c>
      <c r="F70" s="148" t="str">
        <f t="shared" si="15"/>
        <v/>
      </c>
      <c r="G70" s="105"/>
      <c r="H70" s="18"/>
      <c r="I70" s="162">
        <f>'Budget Narrative'!C95</f>
        <v>0</v>
      </c>
      <c r="J70" s="148" t="str">
        <f t="shared" si="16"/>
        <v/>
      </c>
      <c r="K70" s="84"/>
      <c r="L70" s="187" t="str">
        <f t="shared" si="17"/>
        <v/>
      </c>
    </row>
    <row r="71" spans="1:12" ht="15" customHeight="1" x14ac:dyDescent="0.25">
      <c r="A71" s="82"/>
      <c r="B71" s="130" t="s">
        <v>76</v>
      </c>
      <c r="C71" s="8"/>
      <c r="D71" s="18"/>
      <c r="E71" s="162">
        <f>'Budget Narrative'!B96</f>
        <v>0</v>
      </c>
      <c r="F71" s="148" t="str">
        <f t="shared" si="15"/>
        <v/>
      </c>
      <c r="G71" s="105"/>
      <c r="H71" s="18"/>
      <c r="I71" s="162">
        <f>'Budget Narrative'!C96</f>
        <v>0</v>
      </c>
      <c r="J71" s="148" t="str">
        <f t="shared" si="16"/>
        <v/>
      </c>
      <c r="K71" s="84"/>
      <c r="L71" s="187" t="str">
        <f t="shared" si="17"/>
        <v/>
      </c>
    </row>
    <row r="72" spans="1:12" ht="15" customHeight="1" x14ac:dyDescent="0.25">
      <c r="A72" s="82"/>
      <c r="B72" s="130" t="s">
        <v>77</v>
      </c>
      <c r="C72" s="8"/>
      <c r="D72" s="18"/>
      <c r="E72" s="162">
        <f>'Budget Narrative'!B97</f>
        <v>0</v>
      </c>
      <c r="F72" s="148" t="str">
        <f t="shared" si="15"/>
        <v/>
      </c>
      <c r="G72" s="105"/>
      <c r="H72" s="18"/>
      <c r="I72" s="162">
        <f>'Budget Narrative'!C97</f>
        <v>0</v>
      </c>
      <c r="J72" s="148" t="str">
        <f t="shared" si="16"/>
        <v/>
      </c>
      <c r="K72" s="84"/>
      <c r="L72" s="187" t="str">
        <f t="shared" si="17"/>
        <v/>
      </c>
    </row>
    <row r="73" spans="1:12" ht="15" customHeight="1" x14ac:dyDescent="0.25">
      <c r="A73" s="82"/>
      <c r="B73" s="130" t="s">
        <v>110</v>
      </c>
      <c r="C73" s="8"/>
      <c r="D73" s="18"/>
      <c r="E73" s="162">
        <f>'Budget Narrative'!B98</f>
        <v>0</v>
      </c>
      <c r="F73" s="148" t="str">
        <f t="shared" si="15"/>
        <v/>
      </c>
      <c r="G73" s="105"/>
      <c r="H73" s="18"/>
      <c r="I73" s="162">
        <f>'Budget Narrative'!C98</f>
        <v>0</v>
      </c>
      <c r="J73" s="148" t="str">
        <f t="shared" si="16"/>
        <v/>
      </c>
      <c r="K73" s="84"/>
      <c r="L73" s="187" t="str">
        <f t="shared" si="17"/>
        <v/>
      </c>
    </row>
    <row r="74" spans="1:12" ht="15" customHeight="1" x14ac:dyDescent="0.25">
      <c r="A74" s="82"/>
      <c r="B74" s="130" t="s">
        <v>79</v>
      </c>
      <c r="C74" s="8"/>
      <c r="D74" s="18"/>
      <c r="E74" s="162">
        <f>'Budget Narrative'!B99</f>
        <v>0</v>
      </c>
      <c r="F74" s="148" t="str">
        <f t="shared" si="15"/>
        <v/>
      </c>
      <c r="G74" s="105"/>
      <c r="H74" s="18"/>
      <c r="I74" s="162">
        <f>'Budget Narrative'!C99</f>
        <v>0</v>
      </c>
      <c r="J74" s="148" t="str">
        <f t="shared" si="16"/>
        <v/>
      </c>
      <c r="K74" s="84"/>
      <c r="L74" s="187" t="str">
        <f t="shared" si="17"/>
        <v/>
      </c>
    </row>
    <row r="75" spans="1:12" ht="15" customHeight="1" x14ac:dyDescent="0.25">
      <c r="A75" s="82"/>
      <c r="B75" s="130" t="s">
        <v>112</v>
      </c>
      <c r="C75" s="8"/>
      <c r="D75" s="18"/>
      <c r="E75" s="162">
        <f>'Budget Narrative'!B100</f>
        <v>0</v>
      </c>
      <c r="F75" s="148" t="str">
        <f t="shared" si="15"/>
        <v/>
      </c>
      <c r="G75" s="105"/>
      <c r="H75" s="18"/>
      <c r="I75" s="162">
        <f>'Budget Narrative'!C100</f>
        <v>0</v>
      </c>
      <c r="J75" s="148" t="str">
        <f t="shared" si="16"/>
        <v/>
      </c>
      <c r="K75" s="84"/>
      <c r="L75" s="187" t="str">
        <f t="shared" si="17"/>
        <v/>
      </c>
    </row>
    <row r="76" spans="1:12" ht="15" customHeight="1" x14ac:dyDescent="0.25">
      <c r="A76" s="82"/>
      <c r="B76" s="130" t="s">
        <v>78</v>
      </c>
      <c r="C76" s="8"/>
      <c r="D76" s="18"/>
      <c r="E76" s="162">
        <f>'Budget Narrative'!B101</f>
        <v>0</v>
      </c>
      <c r="F76" s="148" t="str">
        <f t="shared" si="15"/>
        <v/>
      </c>
      <c r="G76" s="105"/>
      <c r="H76" s="179"/>
      <c r="I76" s="170">
        <f>'Budget Narrative'!C101</f>
        <v>0</v>
      </c>
      <c r="J76" s="148" t="str">
        <f t="shared" si="16"/>
        <v/>
      </c>
      <c r="K76" s="84"/>
      <c r="L76" s="187" t="str">
        <f t="shared" si="17"/>
        <v/>
      </c>
    </row>
    <row r="77" spans="1:12" ht="15" customHeight="1" thickBot="1" x14ac:dyDescent="0.3">
      <c r="A77" s="82"/>
      <c r="B77" s="130" t="s">
        <v>113</v>
      </c>
      <c r="C77" s="8"/>
      <c r="D77" s="14"/>
      <c r="E77" s="162">
        <f>'Budget Narrative'!B102</f>
        <v>0</v>
      </c>
      <c r="F77" s="148" t="str">
        <f t="shared" si="15"/>
        <v/>
      </c>
      <c r="G77" s="106"/>
      <c r="H77" s="135"/>
      <c r="I77" s="135"/>
      <c r="J77" s="148" t="str">
        <f t="shared" si="16"/>
        <v/>
      </c>
      <c r="K77" s="84"/>
      <c r="L77" s="187"/>
    </row>
    <row r="78" spans="1:12" ht="15" customHeight="1" thickBot="1" x14ac:dyDescent="0.3">
      <c r="A78" s="82"/>
      <c r="B78" s="134" t="s">
        <v>43</v>
      </c>
      <c r="C78" s="8"/>
      <c r="D78" s="139">
        <f>SUM(D55:D77)</f>
        <v>0</v>
      </c>
      <c r="E78" s="139">
        <f>SUM(E55:E77)</f>
        <v>0</v>
      </c>
      <c r="F78" s="143" t="str">
        <f t="shared" si="15"/>
        <v/>
      </c>
      <c r="G78" s="141"/>
      <c r="H78" s="139">
        <f>SUM(H55:H77)</f>
        <v>0</v>
      </c>
      <c r="I78" s="139">
        <f>SUM(I55:I77)</f>
        <v>0</v>
      </c>
      <c r="J78" s="143" t="str">
        <f t="shared" si="16"/>
        <v/>
      </c>
      <c r="K78" s="84"/>
      <c r="L78" s="187" t="str">
        <f>IF(OR(E78&gt;'Budget Narrative'!B104+1,'Continuation Budget Summary'!E78&lt;'Budget Narrative'!B104,'Continuation Budget Summary'!I78&gt;'Budget Narrative'!C104+1,'Continuation Budget Summary'!I78&lt;'Budget Narrative'!C104-1),"Total Does Not Match Budget Narrative Tab","")</f>
        <v/>
      </c>
    </row>
    <row r="79" spans="1:12" ht="3" customHeight="1" thickBot="1" x14ac:dyDescent="0.3">
      <c r="A79" s="82"/>
      <c r="B79" s="134"/>
      <c r="C79" s="8"/>
      <c r="D79" s="17"/>
      <c r="E79" s="17"/>
      <c r="F79" s="144"/>
      <c r="G79" s="145"/>
      <c r="H79" s="17"/>
      <c r="I79" s="17"/>
      <c r="J79" s="144"/>
      <c r="K79" s="84"/>
      <c r="L79" s="187"/>
    </row>
    <row r="80" spans="1:12" ht="15" customHeight="1" thickBot="1" x14ac:dyDescent="0.3">
      <c r="A80" s="82"/>
      <c r="B80" s="134" t="s">
        <v>38</v>
      </c>
      <c r="C80" s="8"/>
      <c r="D80" s="139">
        <f>D78+D53+D44+D40+D32</f>
        <v>0</v>
      </c>
      <c r="E80" s="139">
        <f>E78+E53+E44+E40+E32</f>
        <v>0</v>
      </c>
      <c r="F80" s="143" t="str">
        <f t="shared" ref="F80:F86" si="18">IFERROR(ROUND((E80-D80)/D80,4),"")</f>
        <v/>
      </c>
      <c r="G80" s="146"/>
      <c r="H80" s="139">
        <f>H78+H53+H44+H40+H32</f>
        <v>0</v>
      </c>
      <c r="I80" s="139">
        <f>I78+I53+I44+I40+I32</f>
        <v>0</v>
      </c>
      <c r="J80" s="143" t="str">
        <f>IFERROR(ROUND((I80-H80)/H80,4),"")</f>
        <v/>
      </c>
      <c r="K80" s="84"/>
      <c r="L80" s="187" t="str">
        <f>IF(H80&gt;D80,"CBHC AMOUNT CAN NOT BE GREATER THAN TOTAL PROGRAM BUDGET AMOUNT IN THE PRIOR CONTRACT PERIOD","")   &amp;    IF(I80&gt;E80,"    CBHC AMOUNT CAN NOT BE GREATER THAN TOTAL PROGRAM BUDGET AMOUNT FOR CURRENT CONTRACT PERIOD","")</f>
        <v/>
      </c>
    </row>
    <row r="81" spans="1:12" ht="3" customHeight="1" thickBot="1" x14ac:dyDescent="0.3">
      <c r="A81" s="82"/>
      <c r="B81" s="134"/>
      <c r="C81" s="8"/>
      <c r="D81" s="115"/>
      <c r="E81" s="17"/>
      <c r="F81" s="85"/>
      <c r="G81" s="118"/>
      <c r="H81" s="119"/>
      <c r="I81" s="168"/>
      <c r="J81" s="144"/>
      <c r="K81" s="84"/>
      <c r="L81" s="187"/>
    </row>
    <row r="82" spans="1:12" ht="15" customHeight="1" thickBot="1" x14ac:dyDescent="0.3">
      <c r="A82" s="82"/>
      <c r="B82" s="134" t="s">
        <v>111</v>
      </c>
      <c r="C82" s="8"/>
      <c r="D82" s="20"/>
      <c r="E82" s="139">
        <f>'Budget Narrative'!B106</f>
        <v>0</v>
      </c>
      <c r="F82" s="143" t="str">
        <f t="shared" si="18"/>
        <v/>
      </c>
      <c r="G82" s="120"/>
      <c r="H82" s="20"/>
      <c r="I82" s="139">
        <f>'Budget Narrative'!C106</f>
        <v>0</v>
      </c>
      <c r="J82" s="143" t="str">
        <f>IFERROR(ROUND((I82-H82)/H82,4),"")</f>
        <v/>
      </c>
      <c r="K82" s="84"/>
      <c r="L82" s="187"/>
    </row>
    <row r="83" spans="1:12" ht="3" customHeight="1" thickBot="1" x14ac:dyDescent="0.3">
      <c r="A83" s="82"/>
      <c r="B83" s="134"/>
      <c r="C83" s="8"/>
      <c r="D83" s="115"/>
      <c r="E83" s="17"/>
      <c r="F83" s="85"/>
      <c r="G83" s="121"/>
      <c r="H83" s="122">
        <v>50</v>
      </c>
      <c r="I83" s="169"/>
      <c r="J83" s="85"/>
      <c r="K83" s="84"/>
      <c r="L83" s="187"/>
    </row>
    <row r="84" spans="1:12" ht="15" customHeight="1" thickBot="1" x14ac:dyDescent="0.3">
      <c r="A84" s="82"/>
      <c r="B84" s="134" t="s">
        <v>5</v>
      </c>
      <c r="C84" s="8"/>
      <c r="D84" s="139">
        <f>D80+D82</f>
        <v>0</v>
      </c>
      <c r="E84" s="139">
        <f>E80+E82</f>
        <v>0</v>
      </c>
      <c r="F84" s="139" t="str">
        <f>IFERROR(ROUND((E84-D84)/D84,4),"")</f>
        <v/>
      </c>
      <c r="G84" s="147"/>
      <c r="H84" s="139">
        <f>H80+H82</f>
        <v>0</v>
      </c>
      <c r="I84" s="139">
        <f>I80+I82</f>
        <v>0</v>
      </c>
      <c r="J84" s="143" t="str">
        <f>IFERROR(ROUND((I84-H84)/H84,4),"")</f>
        <v/>
      </c>
      <c r="K84" s="84"/>
      <c r="L84" s="187"/>
    </row>
    <row r="85" spans="1:12" ht="2.25" customHeight="1" thickBot="1" x14ac:dyDescent="0.3">
      <c r="A85" s="82"/>
      <c r="B85" s="130"/>
      <c r="C85" s="8"/>
      <c r="D85" s="17"/>
      <c r="E85" s="17"/>
      <c r="F85" s="17" t="str">
        <f t="shared" si="18"/>
        <v/>
      </c>
      <c r="G85" s="149"/>
      <c r="H85" s="17"/>
      <c r="I85" s="17"/>
      <c r="J85" s="144"/>
      <c r="K85" s="84"/>
      <c r="L85" s="187"/>
    </row>
    <row r="86" spans="1:12" ht="15" customHeight="1" thickBot="1" x14ac:dyDescent="0.3">
      <c r="A86" s="82"/>
      <c r="B86" s="130" t="s">
        <v>6</v>
      </c>
      <c r="C86" s="8"/>
      <c r="D86" s="139">
        <f>D27-D84</f>
        <v>0</v>
      </c>
      <c r="E86" s="139">
        <f>E27-E84</f>
        <v>0</v>
      </c>
      <c r="F86" s="139" t="str">
        <f t="shared" si="18"/>
        <v/>
      </c>
      <c r="G86" s="150"/>
      <c r="H86" s="139">
        <f>H27-H84</f>
        <v>0</v>
      </c>
      <c r="I86" s="139">
        <f>I27-I84</f>
        <v>0</v>
      </c>
      <c r="J86" s="143">
        <f>J27-J84</f>
        <v>0</v>
      </c>
      <c r="K86" s="84"/>
      <c r="L86" s="188" t="str">
        <f>IF(AND(E86&lt;0.5,E86&gt;-0.05,I86&lt;0.5,I86&gt;-0.05),"","REVENUES AND EXPENDITURES MUST BALANCE")</f>
        <v/>
      </c>
    </row>
    <row r="87" spans="1:12" ht="2.25" customHeight="1" x14ac:dyDescent="0.2">
      <c r="A87" s="82"/>
      <c r="B87" s="9"/>
      <c r="C87" s="9"/>
      <c r="D87" s="9"/>
      <c r="E87" s="9"/>
      <c r="F87" s="123"/>
      <c r="G87" s="9"/>
      <c r="H87" s="9"/>
      <c r="I87" s="9"/>
      <c r="J87" s="9"/>
      <c r="K87" s="84"/>
      <c r="L87" s="187"/>
    </row>
    <row r="88" spans="1:12" ht="11.25" customHeight="1" x14ac:dyDescent="0.2">
      <c r="A88" s="82"/>
      <c r="B88" s="124" t="s">
        <v>20</v>
      </c>
      <c r="C88" s="9"/>
      <c r="D88" s="9"/>
      <c r="E88" s="9"/>
      <c r="F88" s="123"/>
      <c r="G88" s="9"/>
      <c r="H88" s="9"/>
      <c r="I88" s="9"/>
      <c r="J88" s="9"/>
      <c r="K88" s="84"/>
      <c r="L88" s="187"/>
    </row>
    <row r="89" spans="1:12" ht="45.75" customHeight="1" x14ac:dyDescent="0.2">
      <c r="A89" s="82"/>
      <c r="B89" s="201" t="s">
        <v>138</v>
      </c>
      <c r="C89" s="202"/>
      <c r="D89" s="202"/>
      <c r="E89" s="202"/>
      <c r="F89" s="202"/>
      <c r="G89" s="202"/>
      <c r="H89" s="202"/>
      <c r="I89" s="202"/>
      <c r="J89" s="202"/>
      <c r="K89" s="84"/>
      <c r="L89" s="187"/>
    </row>
    <row r="90" spans="1:12" ht="14.25" customHeight="1" x14ac:dyDescent="0.2">
      <c r="A90" s="82"/>
      <c r="B90" s="125"/>
      <c r="C90" s="9"/>
      <c r="D90" s="9"/>
      <c r="E90" s="9"/>
      <c r="F90" s="123"/>
      <c r="G90" s="9"/>
      <c r="H90" s="9"/>
      <c r="I90" s="9"/>
      <c r="J90" s="9"/>
      <c r="K90" s="84"/>
      <c r="L90" s="187"/>
    </row>
    <row r="91" spans="1:12" ht="3" customHeight="1" thickBot="1" x14ac:dyDescent="0.25">
      <c r="A91" s="15"/>
      <c r="B91" s="21"/>
      <c r="C91" s="21"/>
      <c r="D91" s="21"/>
      <c r="E91" s="21"/>
      <c r="F91" s="76"/>
      <c r="G91" s="21"/>
      <c r="H91" s="21"/>
      <c r="I91" s="21"/>
      <c r="J91" s="21"/>
      <c r="K91" s="22"/>
      <c r="L91" s="187"/>
    </row>
    <row r="92" spans="1:12" ht="12" thickTop="1" x14ac:dyDescent="0.2"/>
  </sheetData>
  <sheetProtection algorithmName="SHA-512" hashValue="sbo/g1rgmLPUgjtipjUYw0Zx55ih5M+VYyiHUyWwZqmhnQgQsGQJbR+XJCGcfSWL6GKIWdRLFWdyUBfIFHFknA==" saltValue="Ve9ZuHflYoDqIE2cHWXe0g==" spinCount="100000" sheet="1" formatCells="0"/>
  <mergeCells count="2">
    <mergeCell ref="F2:J6"/>
    <mergeCell ref="B89:J89"/>
  </mergeCells>
  <phoneticPr fontId="0" type="noConversion"/>
  <conditionalFormatting sqref="B4">
    <cfRule type="expression" dxfId="14" priority="14">
      <formula>$B$4=$N$4</formula>
    </cfRule>
  </conditionalFormatting>
  <conditionalFormatting sqref="B5">
    <cfRule type="expression" dxfId="13" priority="13">
      <formula>$B$5=$N$5</formula>
    </cfRule>
  </conditionalFormatting>
  <conditionalFormatting sqref="B6">
    <cfRule type="expression" dxfId="12" priority="12">
      <formula>$B$6=$N$6</formula>
    </cfRule>
  </conditionalFormatting>
  <conditionalFormatting sqref="B7">
    <cfRule type="expression" dxfId="11" priority="11">
      <formula>$B$7=$N$7</formula>
    </cfRule>
  </conditionalFormatting>
  <conditionalFormatting sqref="B18">
    <cfRule type="expression" dxfId="10" priority="10">
      <formula>$N$18="Blank"</formula>
    </cfRule>
  </conditionalFormatting>
  <conditionalFormatting sqref="B19">
    <cfRule type="expression" dxfId="9" priority="9">
      <formula>$N$19="Blank"</formula>
    </cfRule>
  </conditionalFormatting>
  <conditionalFormatting sqref="B20">
    <cfRule type="expression" dxfId="8" priority="8">
      <formula>$N$20="Blank"</formula>
    </cfRule>
  </conditionalFormatting>
  <conditionalFormatting sqref="B21">
    <cfRule type="expression" dxfId="7" priority="7">
      <formula>$N$21="Blank"</formula>
    </cfRule>
  </conditionalFormatting>
  <conditionalFormatting sqref="B22">
    <cfRule type="expression" dxfId="6" priority="6">
      <formula>$N$22="Blank"</formula>
    </cfRule>
  </conditionalFormatting>
  <conditionalFormatting sqref="B23">
    <cfRule type="expression" dxfId="5" priority="5">
      <formula>$N$23="Blank"</formula>
    </cfRule>
  </conditionalFormatting>
  <conditionalFormatting sqref="E31">
    <cfRule type="expression" dxfId="4" priority="4">
      <formula>$E$31&lt;$I$31</formula>
    </cfRule>
  </conditionalFormatting>
  <dataValidations xWindow="470" yWindow="662" count="1">
    <dataValidation type="whole" operator="greaterThanOrEqual" allowBlank="1" showInputMessage="1" showErrorMessage="1" errorTitle="error " error="Round to the nearest whole dollar " promptTitle="Round" prompt="Round to the nearest whole number " sqref="H9:H1048576 H1:H7 D1:D7 D9:D1048576" xr:uid="{DC9ED6E7-105B-4743-8C3C-B9C000215A1E}">
      <formula1>1</formula1>
    </dataValidation>
  </dataValidations>
  <printOptions horizontalCentered="1"/>
  <pageMargins left="0.5" right="0.4" top="0.5" bottom="0.5" header="0.35" footer="0.3"/>
  <pageSetup scale="46" fitToHeight="0" orientation="portrait" r:id="rId1"/>
  <headerFooter alignWithMargins="0">
    <oddHeader xml:space="preserve">&amp;RPlease note:  These forms are not to be changed
     </oddHeader>
    <oddFooter>&amp;CPage &amp;P&amp;RRevised 2-15-24</oddFooter>
  </headerFooter>
  <rowBreaks count="1" manualBreakCount="1">
    <brk id="54" max="16383" man="1"/>
  </rowBreaks>
  <ignoredErrors>
    <ignoredError sqref="D11:J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 transitionEntry="1">
    <pageSetUpPr fitToPage="1"/>
  </sheetPr>
  <dimension ref="A1:N182"/>
  <sheetViews>
    <sheetView showGridLines="0" zoomScaleNormal="100" workbookViewId="0">
      <selection activeCell="E16" sqref="E16:E17"/>
    </sheetView>
  </sheetViews>
  <sheetFormatPr defaultColWidth="9.83203125" defaultRowHeight="11.25" x14ac:dyDescent="0.2"/>
  <cols>
    <col min="1" max="1" width="1.1640625" style="4" customWidth="1"/>
    <col min="2" max="2" width="3.83203125" style="4" customWidth="1"/>
    <col min="3" max="3" width="34.83203125" style="4" customWidth="1"/>
    <col min="4" max="4" width="7.83203125" style="4" customWidth="1"/>
    <col min="5" max="5" width="15.83203125" style="4" customWidth="1"/>
    <col min="6" max="6" width="12.83203125" style="4" customWidth="1"/>
    <col min="7" max="10" width="15.83203125" style="4" customWidth="1"/>
    <col min="11" max="11" width="0.83203125" style="4" customWidth="1"/>
    <col min="12" max="257" width="9.83203125" style="4"/>
    <col min="258" max="258" width="1.1640625" style="4" customWidth="1"/>
    <col min="259" max="259" width="3.83203125" style="4" customWidth="1"/>
    <col min="260" max="260" width="34.83203125" style="4" customWidth="1"/>
    <col min="261" max="261" width="15.83203125" style="4" customWidth="1"/>
    <col min="262" max="262" width="12.83203125" style="4" customWidth="1"/>
    <col min="263" max="266" width="15.83203125" style="4" customWidth="1"/>
    <col min="267" max="267" width="0.83203125" style="4" customWidth="1"/>
    <col min="268" max="513" width="9.83203125" style="4"/>
    <col min="514" max="514" width="1.1640625" style="4" customWidth="1"/>
    <col min="515" max="515" width="3.83203125" style="4" customWidth="1"/>
    <col min="516" max="516" width="34.83203125" style="4" customWidth="1"/>
    <col min="517" max="517" width="15.83203125" style="4" customWidth="1"/>
    <col min="518" max="518" width="12.83203125" style="4" customWidth="1"/>
    <col min="519" max="522" width="15.83203125" style="4" customWidth="1"/>
    <col min="523" max="523" width="0.83203125" style="4" customWidth="1"/>
    <col min="524" max="769" width="9.83203125" style="4"/>
    <col min="770" max="770" width="1.1640625" style="4" customWidth="1"/>
    <col min="771" max="771" width="3.83203125" style="4" customWidth="1"/>
    <col min="772" max="772" width="34.83203125" style="4" customWidth="1"/>
    <col min="773" max="773" width="15.83203125" style="4" customWidth="1"/>
    <col min="774" max="774" width="12.83203125" style="4" customWidth="1"/>
    <col min="775" max="778" width="15.83203125" style="4" customWidth="1"/>
    <col min="779" max="779" width="0.83203125" style="4" customWidth="1"/>
    <col min="780" max="1025" width="9.83203125" style="4"/>
    <col min="1026" max="1026" width="1.1640625" style="4" customWidth="1"/>
    <col min="1027" max="1027" width="3.83203125" style="4" customWidth="1"/>
    <col min="1028" max="1028" width="34.83203125" style="4" customWidth="1"/>
    <col min="1029" max="1029" width="15.83203125" style="4" customWidth="1"/>
    <col min="1030" max="1030" width="12.83203125" style="4" customWidth="1"/>
    <col min="1031" max="1034" width="15.83203125" style="4" customWidth="1"/>
    <col min="1035" max="1035" width="0.83203125" style="4" customWidth="1"/>
    <col min="1036" max="1281" width="9.83203125" style="4"/>
    <col min="1282" max="1282" width="1.1640625" style="4" customWidth="1"/>
    <col min="1283" max="1283" width="3.83203125" style="4" customWidth="1"/>
    <col min="1284" max="1284" width="34.83203125" style="4" customWidth="1"/>
    <col min="1285" max="1285" width="15.83203125" style="4" customWidth="1"/>
    <col min="1286" max="1286" width="12.83203125" style="4" customWidth="1"/>
    <col min="1287" max="1290" width="15.83203125" style="4" customWidth="1"/>
    <col min="1291" max="1291" width="0.83203125" style="4" customWidth="1"/>
    <col min="1292" max="1537" width="9.83203125" style="4"/>
    <col min="1538" max="1538" width="1.1640625" style="4" customWidth="1"/>
    <col min="1539" max="1539" width="3.83203125" style="4" customWidth="1"/>
    <col min="1540" max="1540" width="34.83203125" style="4" customWidth="1"/>
    <col min="1541" max="1541" width="15.83203125" style="4" customWidth="1"/>
    <col min="1542" max="1542" width="12.83203125" style="4" customWidth="1"/>
    <col min="1543" max="1546" width="15.83203125" style="4" customWidth="1"/>
    <col min="1547" max="1547" width="0.83203125" style="4" customWidth="1"/>
    <col min="1548" max="1793" width="9.83203125" style="4"/>
    <col min="1794" max="1794" width="1.1640625" style="4" customWidth="1"/>
    <col min="1795" max="1795" width="3.83203125" style="4" customWidth="1"/>
    <col min="1796" max="1796" width="34.83203125" style="4" customWidth="1"/>
    <col min="1797" max="1797" width="15.83203125" style="4" customWidth="1"/>
    <col min="1798" max="1798" width="12.83203125" style="4" customWidth="1"/>
    <col min="1799" max="1802" width="15.83203125" style="4" customWidth="1"/>
    <col min="1803" max="1803" width="0.83203125" style="4" customWidth="1"/>
    <col min="1804" max="2049" width="9.83203125" style="4"/>
    <col min="2050" max="2050" width="1.1640625" style="4" customWidth="1"/>
    <col min="2051" max="2051" width="3.83203125" style="4" customWidth="1"/>
    <col min="2052" max="2052" width="34.83203125" style="4" customWidth="1"/>
    <col min="2053" max="2053" width="15.83203125" style="4" customWidth="1"/>
    <col min="2054" max="2054" width="12.83203125" style="4" customWidth="1"/>
    <col min="2055" max="2058" width="15.83203125" style="4" customWidth="1"/>
    <col min="2059" max="2059" width="0.83203125" style="4" customWidth="1"/>
    <col min="2060" max="2305" width="9.83203125" style="4"/>
    <col min="2306" max="2306" width="1.1640625" style="4" customWidth="1"/>
    <col min="2307" max="2307" width="3.83203125" style="4" customWidth="1"/>
    <col min="2308" max="2308" width="34.83203125" style="4" customWidth="1"/>
    <col min="2309" max="2309" width="15.83203125" style="4" customWidth="1"/>
    <col min="2310" max="2310" width="12.83203125" style="4" customWidth="1"/>
    <col min="2311" max="2314" width="15.83203125" style="4" customWidth="1"/>
    <col min="2315" max="2315" width="0.83203125" style="4" customWidth="1"/>
    <col min="2316" max="2561" width="9.83203125" style="4"/>
    <col min="2562" max="2562" width="1.1640625" style="4" customWidth="1"/>
    <col min="2563" max="2563" width="3.83203125" style="4" customWidth="1"/>
    <col min="2564" max="2564" width="34.83203125" style="4" customWidth="1"/>
    <col min="2565" max="2565" width="15.83203125" style="4" customWidth="1"/>
    <col min="2566" max="2566" width="12.83203125" style="4" customWidth="1"/>
    <col min="2567" max="2570" width="15.83203125" style="4" customWidth="1"/>
    <col min="2571" max="2571" width="0.83203125" style="4" customWidth="1"/>
    <col min="2572" max="2817" width="9.83203125" style="4"/>
    <col min="2818" max="2818" width="1.1640625" style="4" customWidth="1"/>
    <col min="2819" max="2819" width="3.83203125" style="4" customWidth="1"/>
    <col min="2820" max="2820" width="34.83203125" style="4" customWidth="1"/>
    <col min="2821" max="2821" width="15.83203125" style="4" customWidth="1"/>
    <col min="2822" max="2822" width="12.83203125" style="4" customWidth="1"/>
    <col min="2823" max="2826" width="15.83203125" style="4" customWidth="1"/>
    <col min="2827" max="2827" width="0.83203125" style="4" customWidth="1"/>
    <col min="2828" max="3073" width="9.83203125" style="4"/>
    <col min="3074" max="3074" width="1.1640625" style="4" customWidth="1"/>
    <col min="3075" max="3075" width="3.83203125" style="4" customWidth="1"/>
    <col min="3076" max="3076" width="34.83203125" style="4" customWidth="1"/>
    <col min="3077" max="3077" width="15.83203125" style="4" customWidth="1"/>
    <col min="3078" max="3078" width="12.83203125" style="4" customWidth="1"/>
    <col min="3079" max="3082" width="15.83203125" style="4" customWidth="1"/>
    <col min="3083" max="3083" width="0.83203125" style="4" customWidth="1"/>
    <col min="3084" max="3329" width="9.83203125" style="4"/>
    <col min="3330" max="3330" width="1.1640625" style="4" customWidth="1"/>
    <col min="3331" max="3331" width="3.83203125" style="4" customWidth="1"/>
    <col min="3332" max="3332" width="34.83203125" style="4" customWidth="1"/>
    <col min="3333" max="3333" width="15.83203125" style="4" customWidth="1"/>
    <col min="3334" max="3334" width="12.83203125" style="4" customWidth="1"/>
    <col min="3335" max="3338" width="15.83203125" style="4" customWidth="1"/>
    <col min="3339" max="3339" width="0.83203125" style="4" customWidth="1"/>
    <col min="3340" max="3585" width="9.83203125" style="4"/>
    <col min="3586" max="3586" width="1.1640625" style="4" customWidth="1"/>
    <col min="3587" max="3587" width="3.83203125" style="4" customWidth="1"/>
    <col min="3588" max="3588" width="34.83203125" style="4" customWidth="1"/>
    <col min="3589" max="3589" width="15.83203125" style="4" customWidth="1"/>
    <col min="3590" max="3590" width="12.83203125" style="4" customWidth="1"/>
    <col min="3591" max="3594" width="15.83203125" style="4" customWidth="1"/>
    <col min="3595" max="3595" width="0.83203125" style="4" customWidth="1"/>
    <col min="3596" max="3841" width="9.83203125" style="4"/>
    <col min="3842" max="3842" width="1.1640625" style="4" customWidth="1"/>
    <col min="3843" max="3843" width="3.83203125" style="4" customWidth="1"/>
    <col min="3844" max="3844" width="34.83203125" style="4" customWidth="1"/>
    <col min="3845" max="3845" width="15.83203125" style="4" customWidth="1"/>
    <col min="3846" max="3846" width="12.83203125" style="4" customWidth="1"/>
    <col min="3847" max="3850" width="15.83203125" style="4" customWidth="1"/>
    <col min="3851" max="3851" width="0.83203125" style="4" customWidth="1"/>
    <col min="3852" max="4097" width="9.83203125" style="4"/>
    <col min="4098" max="4098" width="1.1640625" style="4" customWidth="1"/>
    <col min="4099" max="4099" width="3.83203125" style="4" customWidth="1"/>
    <col min="4100" max="4100" width="34.83203125" style="4" customWidth="1"/>
    <col min="4101" max="4101" width="15.83203125" style="4" customWidth="1"/>
    <col min="4102" max="4102" width="12.83203125" style="4" customWidth="1"/>
    <col min="4103" max="4106" width="15.83203125" style="4" customWidth="1"/>
    <col min="4107" max="4107" width="0.83203125" style="4" customWidth="1"/>
    <col min="4108" max="4353" width="9.83203125" style="4"/>
    <col min="4354" max="4354" width="1.1640625" style="4" customWidth="1"/>
    <col min="4355" max="4355" width="3.83203125" style="4" customWidth="1"/>
    <col min="4356" max="4356" width="34.83203125" style="4" customWidth="1"/>
    <col min="4357" max="4357" width="15.83203125" style="4" customWidth="1"/>
    <col min="4358" max="4358" width="12.83203125" style="4" customWidth="1"/>
    <col min="4359" max="4362" width="15.83203125" style="4" customWidth="1"/>
    <col min="4363" max="4363" width="0.83203125" style="4" customWidth="1"/>
    <col min="4364" max="4609" width="9.83203125" style="4"/>
    <col min="4610" max="4610" width="1.1640625" style="4" customWidth="1"/>
    <col min="4611" max="4611" width="3.83203125" style="4" customWidth="1"/>
    <col min="4612" max="4612" width="34.83203125" style="4" customWidth="1"/>
    <col min="4613" max="4613" width="15.83203125" style="4" customWidth="1"/>
    <col min="4614" max="4614" width="12.83203125" style="4" customWidth="1"/>
    <col min="4615" max="4618" width="15.83203125" style="4" customWidth="1"/>
    <col min="4619" max="4619" width="0.83203125" style="4" customWidth="1"/>
    <col min="4620" max="4865" width="9.83203125" style="4"/>
    <col min="4866" max="4866" width="1.1640625" style="4" customWidth="1"/>
    <col min="4867" max="4867" width="3.83203125" style="4" customWidth="1"/>
    <col min="4868" max="4868" width="34.83203125" style="4" customWidth="1"/>
    <col min="4869" max="4869" width="15.83203125" style="4" customWidth="1"/>
    <col min="4870" max="4870" width="12.83203125" style="4" customWidth="1"/>
    <col min="4871" max="4874" width="15.83203125" style="4" customWidth="1"/>
    <col min="4875" max="4875" width="0.83203125" style="4" customWidth="1"/>
    <col min="4876" max="5121" width="9.83203125" style="4"/>
    <col min="5122" max="5122" width="1.1640625" style="4" customWidth="1"/>
    <col min="5123" max="5123" width="3.83203125" style="4" customWidth="1"/>
    <col min="5124" max="5124" width="34.83203125" style="4" customWidth="1"/>
    <col min="5125" max="5125" width="15.83203125" style="4" customWidth="1"/>
    <col min="5126" max="5126" width="12.83203125" style="4" customWidth="1"/>
    <col min="5127" max="5130" width="15.83203125" style="4" customWidth="1"/>
    <col min="5131" max="5131" width="0.83203125" style="4" customWidth="1"/>
    <col min="5132" max="5377" width="9.83203125" style="4"/>
    <col min="5378" max="5378" width="1.1640625" style="4" customWidth="1"/>
    <col min="5379" max="5379" width="3.83203125" style="4" customWidth="1"/>
    <col min="5380" max="5380" width="34.83203125" style="4" customWidth="1"/>
    <col min="5381" max="5381" width="15.83203125" style="4" customWidth="1"/>
    <col min="5382" max="5382" width="12.83203125" style="4" customWidth="1"/>
    <col min="5383" max="5386" width="15.83203125" style="4" customWidth="1"/>
    <col min="5387" max="5387" width="0.83203125" style="4" customWidth="1"/>
    <col min="5388" max="5633" width="9.83203125" style="4"/>
    <col min="5634" max="5634" width="1.1640625" style="4" customWidth="1"/>
    <col min="5635" max="5635" width="3.83203125" style="4" customWidth="1"/>
    <col min="5636" max="5636" width="34.83203125" style="4" customWidth="1"/>
    <col min="5637" max="5637" width="15.83203125" style="4" customWidth="1"/>
    <col min="5638" max="5638" width="12.83203125" style="4" customWidth="1"/>
    <col min="5639" max="5642" width="15.83203125" style="4" customWidth="1"/>
    <col min="5643" max="5643" width="0.83203125" style="4" customWidth="1"/>
    <col min="5644" max="5889" width="9.83203125" style="4"/>
    <col min="5890" max="5890" width="1.1640625" style="4" customWidth="1"/>
    <col min="5891" max="5891" width="3.83203125" style="4" customWidth="1"/>
    <col min="5892" max="5892" width="34.83203125" style="4" customWidth="1"/>
    <col min="5893" max="5893" width="15.83203125" style="4" customWidth="1"/>
    <col min="5894" max="5894" width="12.83203125" style="4" customWidth="1"/>
    <col min="5895" max="5898" width="15.83203125" style="4" customWidth="1"/>
    <col min="5899" max="5899" width="0.83203125" style="4" customWidth="1"/>
    <col min="5900" max="6145" width="9.83203125" style="4"/>
    <col min="6146" max="6146" width="1.1640625" style="4" customWidth="1"/>
    <col min="6147" max="6147" width="3.83203125" style="4" customWidth="1"/>
    <col min="6148" max="6148" width="34.83203125" style="4" customWidth="1"/>
    <col min="6149" max="6149" width="15.83203125" style="4" customWidth="1"/>
    <col min="6150" max="6150" width="12.83203125" style="4" customWidth="1"/>
    <col min="6151" max="6154" width="15.83203125" style="4" customWidth="1"/>
    <col min="6155" max="6155" width="0.83203125" style="4" customWidth="1"/>
    <col min="6156" max="6401" width="9.83203125" style="4"/>
    <col min="6402" max="6402" width="1.1640625" style="4" customWidth="1"/>
    <col min="6403" max="6403" width="3.83203125" style="4" customWidth="1"/>
    <col min="6404" max="6404" width="34.83203125" style="4" customWidth="1"/>
    <col min="6405" max="6405" width="15.83203125" style="4" customWidth="1"/>
    <col min="6406" max="6406" width="12.83203125" style="4" customWidth="1"/>
    <col min="6407" max="6410" width="15.83203125" style="4" customWidth="1"/>
    <col min="6411" max="6411" width="0.83203125" style="4" customWidth="1"/>
    <col min="6412" max="6657" width="9.83203125" style="4"/>
    <col min="6658" max="6658" width="1.1640625" style="4" customWidth="1"/>
    <col min="6659" max="6659" width="3.83203125" style="4" customWidth="1"/>
    <col min="6660" max="6660" width="34.83203125" style="4" customWidth="1"/>
    <col min="6661" max="6661" width="15.83203125" style="4" customWidth="1"/>
    <col min="6662" max="6662" width="12.83203125" style="4" customWidth="1"/>
    <col min="6663" max="6666" width="15.83203125" style="4" customWidth="1"/>
    <col min="6667" max="6667" width="0.83203125" style="4" customWidth="1"/>
    <col min="6668" max="6913" width="9.83203125" style="4"/>
    <col min="6914" max="6914" width="1.1640625" style="4" customWidth="1"/>
    <col min="6915" max="6915" width="3.83203125" style="4" customWidth="1"/>
    <col min="6916" max="6916" width="34.83203125" style="4" customWidth="1"/>
    <col min="6917" max="6917" width="15.83203125" style="4" customWidth="1"/>
    <col min="6918" max="6918" width="12.83203125" style="4" customWidth="1"/>
    <col min="6919" max="6922" width="15.83203125" style="4" customWidth="1"/>
    <col min="6923" max="6923" width="0.83203125" style="4" customWidth="1"/>
    <col min="6924" max="7169" width="9.83203125" style="4"/>
    <col min="7170" max="7170" width="1.1640625" style="4" customWidth="1"/>
    <col min="7171" max="7171" width="3.83203125" style="4" customWidth="1"/>
    <col min="7172" max="7172" width="34.83203125" style="4" customWidth="1"/>
    <col min="7173" max="7173" width="15.83203125" style="4" customWidth="1"/>
    <col min="7174" max="7174" width="12.83203125" style="4" customWidth="1"/>
    <col min="7175" max="7178" width="15.83203125" style="4" customWidth="1"/>
    <col min="7179" max="7179" width="0.83203125" style="4" customWidth="1"/>
    <col min="7180" max="7425" width="9.83203125" style="4"/>
    <col min="7426" max="7426" width="1.1640625" style="4" customWidth="1"/>
    <col min="7427" max="7427" width="3.83203125" style="4" customWidth="1"/>
    <col min="7428" max="7428" width="34.83203125" style="4" customWidth="1"/>
    <col min="7429" max="7429" width="15.83203125" style="4" customWidth="1"/>
    <col min="7430" max="7430" width="12.83203125" style="4" customWidth="1"/>
    <col min="7431" max="7434" width="15.83203125" style="4" customWidth="1"/>
    <col min="7435" max="7435" width="0.83203125" style="4" customWidth="1"/>
    <col min="7436" max="7681" width="9.83203125" style="4"/>
    <col min="7682" max="7682" width="1.1640625" style="4" customWidth="1"/>
    <col min="7683" max="7683" width="3.83203125" style="4" customWidth="1"/>
    <col min="7684" max="7684" width="34.83203125" style="4" customWidth="1"/>
    <col min="7685" max="7685" width="15.83203125" style="4" customWidth="1"/>
    <col min="7686" max="7686" width="12.83203125" style="4" customWidth="1"/>
    <col min="7687" max="7690" width="15.83203125" style="4" customWidth="1"/>
    <col min="7691" max="7691" width="0.83203125" style="4" customWidth="1"/>
    <col min="7692" max="7937" width="9.83203125" style="4"/>
    <col min="7938" max="7938" width="1.1640625" style="4" customWidth="1"/>
    <col min="7939" max="7939" width="3.83203125" style="4" customWidth="1"/>
    <col min="7940" max="7940" width="34.83203125" style="4" customWidth="1"/>
    <col min="7941" max="7941" width="15.83203125" style="4" customWidth="1"/>
    <col min="7942" max="7942" width="12.83203125" style="4" customWidth="1"/>
    <col min="7943" max="7946" width="15.83203125" style="4" customWidth="1"/>
    <col min="7947" max="7947" width="0.83203125" style="4" customWidth="1"/>
    <col min="7948" max="8193" width="9.83203125" style="4"/>
    <col min="8194" max="8194" width="1.1640625" style="4" customWidth="1"/>
    <col min="8195" max="8195" width="3.83203125" style="4" customWidth="1"/>
    <col min="8196" max="8196" width="34.83203125" style="4" customWidth="1"/>
    <col min="8197" max="8197" width="15.83203125" style="4" customWidth="1"/>
    <col min="8198" max="8198" width="12.83203125" style="4" customWidth="1"/>
    <col min="8199" max="8202" width="15.83203125" style="4" customWidth="1"/>
    <col min="8203" max="8203" width="0.83203125" style="4" customWidth="1"/>
    <col min="8204" max="8449" width="9.83203125" style="4"/>
    <col min="8450" max="8450" width="1.1640625" style="4" customWidth="1"/>
    <col min="8451" max="8451" width="3.83203125" style="4" customWidth="1"/>
    <col min="8452" max="8452" width="34.83203125" style="4" customWidth="1"/>
    <col min="8453" max="8453" width="15.83203125" style="4" customWidth="1"/>
    <col min="8454" max="8454" width="12.83203125" style="4" customWidth="1"/>
    <col min="8455" max="8458" width="15.83203125" style="4" customWidth="1"/>
    <col min="8459" max="8459" width="0.83203125" style="4" customWidth="1"/>
    <col min="8460" max="8705" width="9.83203125" style="4"/>
    <col min="8706" max="8706" width="1.1640625" style="4" customWidth="1"/>
    <col min="8707" max="8707" width="3.83203125" style="4" customWidth="1"/>
    <col min="8708" max="8708" width="34.83203125" style="4" customWidth="1"/>
    <col min="8709" max="8709" width="15.83203125" style="4" customWidth="1"/>
    <col min="8710" max="8710" width="12.83203125" style="4" customWidth="1"/>
    <col min="8711" max="8714" width="15.83203125" style="4" customWidth="1"/>
    <col min="8715" max="8715" width="0.83203125" style="4" customWidth="1"/>
    <col min="8716" max="8961" width="9.83203125" style="4"/>
    <col min="8962" max="8962" width="1.1640625" style="4" customWidth="1"/>
    <col min="8963" max="8963" width="3.83203125" style="4" customWidth="1"/>
    <col min="8964" max="8964" width="34.83203125" style="4" customWidth="1"/>
    <col min="8965" max="8965" width="15.83203125" style="4" customWidth="1"/>
    <col min="8966" max="8966" width="12.83203125" style="4" customWidth="1"/>
    <col min="8967" max="8970" width="15.83203125" style="4" customWidth="1"/>
    <col min="8971" max="8971" width="0.83203125" style="4" customWidth="1"/>
    <col min="8972" max="9217" width="9.83203125" style="4"/>
    <col min="9218" max="9218" width="1.1640625" style="4" customWidth="1"/>
    <col min="9219" max="9219" width="3.83203125" style="4" customWidth="1"/>
    <col min="9220" max="9220" width="34.83203125" style="4" customWidth="1"/>
    <col min="9221" max="9221" width="15.83203125" style="4" customWidth="1"/>
    <col min="9222" max="9222" width="12.83203125" style="4" customWidth="1"/>
    <col min="9223" max="9226" width="15.83203125" style="4" customWidth="1"/>
    <col min="9227" max="9227" width="0.83203125" style="4" customWidth="1"/>
    <col min="9228" max="9473" width="9.83203125" style="4"/>
    <col min="9474" max="9474" width="1.1640625" style="4" customWidth="1"/>
    <col min="9475" max="9475" width="3.83203125" style="4" customWidth="1"/>
    <col min="9476" max="9476" width="34.83203125" style="4" customWidth="1"/>
    <col min="9477" max="9477" width="15.83203125" style="4" customWidth="1"/>
    <col min="9478" max="9478" width="12.83203125" style="4" customWidth="1"/>
    <col min="9479" max="9482" width="15.83203125" style="4" customWidth="1"/>
    <col min="9483" max="9483" width="0.83203125" style="4" customWidth="1"/>
    <col min="9484" max="9729" width="9.83203125" style="4"/>
    <col min="9730" max="9730" width="1.1640625" style="4" customWidth="1"/>
    <col min="9731" max="9731" width="3.83203125" style="4" customWidth="1"/>
    <col min="9732" max="9732" width="34.83203125" style="4" customWidth="1"/>
    <col min="9733" max="9733" width="15.83203125" style="4" customWidth="1"/>
    <col min="9734" max="9734" width="12.83203125" style="4" customWidth="1"/>
    <col min="9735" max="9738" width="15.83203125" style="4" customWidth="1"/>
    <col min="9739" max="9739" width="0.83203125" style="4" customWidth="1"/>
    <col min="9740" max="9985" width="9.83203125" style="4"/>
    <col min="9986" max="9986" width="1.1640625" style="4" customWidth="1"/>
    <col min="9987" max="9987" width="3.83203125" style="4" customWidth="1"/>
    <col min="9988" max="9988" width="34.83203125" style="4" customWidth="1"/>
    <col min="9989" max="9989" width="15.83203125" style="4" customWidth="1"/>
    <col min="9990" max="9990" width="12.83203125" style="4" customWidth="1"/>
    <col min="9991" max="9994" width="15.83203125" style="4" customWidth="1"/>
    <col min="9995" max="9995" width="0.83203125" style="4" customWidth="1"/>
    <col min="9996" max="10241" width="9.83203125" style="4"/>
    <col min="10242" max="10242" width="1.1640625" style="4" customWidth="1"/>
    <col min="10243" max="10243" width="3.83203125" style="4" customWidth="1"/>
    <col min="10244" max="10244" width="34.83203125" style="4" customWidth="1"/>
    <col min="10245" max="10245" width="15.83203125" style="4" customWidth="1"/>
    <col min="10246" max="10246" width="12.83203125" style="4" customWidth="1"/>
    <col min="10247" max="10250" width="15.83203125" style="4" customWidth="1"/>
    <col min="10251" max="10251" width="0.83203125" style="4" customWidth="1"/>
    <col min="10252" max="10497" width="9.83203125" style="4"/>
    <col min="10498" max="10498" width="1.1640625" style="4" customWidth="1"/>
    <col min="10499" max="10499" width="3.83203125" style="4" customWidth="1"/>
    <col min="10500" max="10500" width="34.83203125" style="4" customWidth="1"/>
    <col min="10501" max="10501" width="15.83203125" style="4" customWidth="1"/>
    <col min="10502" max="10502" width="12.83203125" style="4" customWidth="1"/>
    <col min="10503" max="10506" width="15.83203125" style="4" customWidth="1"/>
    <col min="10507" max="10507" width="0.83203125" style="4" customWidth="1"/>
    <col min="10508" max="10753" width="9.83203125" style="4"/>
    <col min="10754" max="10754" width="1.1640625" style="4" customWidth="1"/>
    <col min="10755" max="10755" width="3.83203125" style="4" customWidth="1"/>
    <col min="10756" max="10756" width="34.83203125" style="4" customWidth="1"/>
    <col min="10757" max="10757" width="15.83203125" style="4" customWidth="1"/>
    <col min="10758" max="10758" width="12.83203125" style="4" customWidth="1"/>
    <col min="10759" max="10762" width="15.83203125" style="4" customWidth="1"/>
    <col min="10763" max="10763" width="0.83203125" style="4" customWidth="1"/>
    <col min="10764" max="11009" width="9.83203125" style="4"/>
    <col min="11010" max="11010" width="1.1640625" style="4" customWidth="1"/>
    <col min="11011" max="11011" width="3.83203125" style="4" customWidth="1"/>
    <col min="11012" max="11012" width="34.83203125" style="4" customWidth="1"/>
    <col min="11013" max="11013" width="15.83203125" style="4" customWidth="1"/>
    <col min="11014" max="11014" width="12.83203125" style="4" customWidth="1"/>
    <col min="11015" max="11018" width="15.83203125" style="4" customWidth="1"/>
    <col min="11019" max="11019" width="0.83203125" style="4" customWidth="1"/>
    <col min="11020" max="11265" width="9.83203125" style="4"/>
    <col min="11266" max="11266" width="1.1640625" style="4" customWidth="1"/>
    <col min="11267" max="11267" width="3.83203125" style="4" customWidth="1"/>
    <col min="11268" max="11268" width="34.83203125" style="4" customWidth="1"/>
    <col min="11269" max="11269" width="15.83203125" style="4" customWidth="1"/>
    <col min="11270" max="11270" width="12.83203125" style="4" customWidth="1"/>
    <col min="11271" max="11274" width="15.83203125" style="4" customWidth="1"/>
    <col min="11275" max="11275" width="0.83203125" style="4" customWidth="1"/>
    <col min="11276" max="11521" width="9.83203125" style="4"/>
    <col min="11522" max="11522" width="1.1640625" style="4" customWidth="1"/>
    <col min="11523" max="11523" width="3.83203125" style="4" customWidth="1"/>
    <col min="11524" max="11524" width="34.83203125" style="4" customWidth="1"/>
    <col min="11525" max="11525" width="15.83203125" style="4" customWidth="1"/>
    <col min="11526" max="11526" width="12.83203125" style="4" customWidth="1"/>
    <col min="11527" max="11530" width="15.83203125" style="4" customWidth="1"/>
    <col min="11531" max="11531" width="0.83203125" style="4" customWidth="1"/>
    <col min="11532" max="11777" width="9.83203125" style="4"/>
    <col min="11778" max="11778" width="1.1640625" style="4" customWidth="1"/>
    <col min="11779" max="11779" width="3.83203125" style="4" customWidth="1"/>
    <col min="11780" max="11780" width="34.83203125" style="4" customWidth="1"/>
    <col min="11781" max="11781" width="15.83203125" style="4" customWidth="1"/>
    <col min="11782" max="11782" width="12.83203125" style="4" customWidth="1"/>
    <col min="11783" max="11786" width="15.83203125" style="4" customWidth="1"/>
    <col min="11787" max="11787" width="0.83203125" style="4" customWidth="1"/>
    <col min="11788" max="12033" width="9.83203125" style="4"/>
    <col min="12034" max="12034" width="1.1640625" style="4" customWidth="1"/>
    <col min="12035" max="12035" width="3.83203125" style="4" customWidth="1"/>
    <col min="12036" max="12036" width="34.83203125" style="4" customWidth="1"/>
    <col min="12037" max="12037" width="15.83203125" style="4" customWidth="1"/>
    <col min="12038" max="12038" width="12.83203125" style="4" customWidth="1"/>
    <col min="12039" max="12042" width="15.83203125" style="4" customWidth="1"/>
    <col min="12043" max="12043" width="0.83203125" style="4" customWidth="1"/>
    <col min="12044" max="12289" width="9.83203125" style="4"/>
    <col min="12290" max="12290" width="1.1640625" style="4" customWidth="1"/>
    <col min="12291" max="12291" width="3.83203125" style="4" customWidth="1"/>
    <col min="12292" max="12292" width="34.83203125" style="4" customWidth="1"/>
    <col min="12293" max="12293" width="15.83203125" style="4" customWidth="1"/>
    <col min="12294" max="12294" width="12.83203125" style="4" customWidth="1"/>
    <col min="12295" max="12298" width="15.83203125" style="4" customWidth="1"/>
    <col min="12299" max="12299" width="0.83203125" style="4" customWidth="1"/>
    <col min="12300" max="12545" width="9.83203125" style="4"/>
    <col min="12546" max="12546" width="1.1640625" style="4" customWidth="1"/>
    <col min="12547" max="12547" width="3.83203125" style="4" customWidth="1"/>
    <col min="12548" max="12548" width="34.83203125" style="4" customWidth="1"/>
    <col min="12549" max="12549" width="15.83203125" style="4" customWidth="1"/>
    <col min="12550" max="12550" width="12.83203125" style="4" customWidth="1"/>
    <col min="12551" max="12554" width="15.83203125" style="4" customWidth="1"/>
    <col min="12555" max="12555" width="0.83203125" style="4" customWidth="1"/>
    <col min="12556" max="12801" width="9.83203125" style="4"/>
    <col min="12802" max="12802" width="1.1640625" style="4" customWidth="1"/>
    <col min="12803" max="12803" width="3.83203125" style="4" customWidth="1"/>
    <col min="12804" max="12804" width="34.83203125" style="4" customWidth="1"/>
    <col min="12805" max="12805" width="15.83203125" style="4" customWidth="1"/>
    <col min="12806" max="12806" width="12.83203125" style="4" customWidth="1"/>
    <col min="12807" max="12810" width="15.83203125" style="4" customWidth="1"/>
    <col min="12811" max="12811" width="0.83203125" style="4" customWidth="1"/>
    <col min="12812" max="13057" width="9.83203125" style="4"/>
    <col min="13058" max="13058" width="1.1640625" style="4" customWidth="1"/>
    <col min="13059" max="13059" width="3.83203125" style="4" customWidth="1"/>
    <col min="13060" max="13060" width="34.83203125" style="4" customWidth="1"/>
    <col min="13061" max="13061" width="15.83203125" style="4" customWidth="1"/>
    <col min="13062" max="13062" width="12.83203125" style="4" customWidth="1"/>
    <col min="13063" max="13066" width="15.83203125" style="4" customWidth="1"/>
    <col min="13067" max="13067" width="0.83203125" style="4" customWidth="1"/>
    <col min="13068" max="13313" width="9.83203125" style="4"/>
    <col min="13314" max="13314" width="1.1640625" style="4" customWidth="1"/>
    <col min="13315" max="13315" width="3.83203125" style="4" customWidth="1"/>
    <col min="13316" max="13316" width="34.83203125" style="4" customWidth="1"/>
    <col min="13317" max="13317" width="15.83203125" style="4" customWidth="1"/>
    <col min="13318" max="13318" width="12.83203125" style="4" customWidth="1"/>
    <col min="13319" max="13322" width="15.83203125" style="4" customWidth="1"/>
    <col min="13323" max="13323" width="0.83203125" style="4" customWidth="1"/>
    <col min="13324" max="13569" width="9.83203125" style="4"/>
    <col min="13570" max="13570" width="1.1640625" style="4" customWidth="1"/>
    <col min="13571" max="13571" width="3.83203125" style="4" customWidth="1"/>
    <col min="13572" max="13572" width="34.83203125" style="4" customWidth="1"/>
    <col min="13573" max="13573" width="15.83203125" style="4" customWidth="1"/>
    <col min="13574" max="13574" width="12.83203125" style="4" customWidth="1"/>
    <col min="13575" max="13578" width="15.83203125" style="4" customWidth="1"/>
    <col min="13579" max="13579" width="0.83203125" style="4" customWidth="1"/>
    <col min="13580" max="13825" width="9.83203125" style="4"/>
    <col min="13826" max="13826" width="1.1640625" style="4" customWidth="1"/>
    <col min="13827" max="13827" width="3.83203125" style="4" customWidth="1"/>
    <col min="13828" max="13828" width="34.83203125" style="4" customWidth="1"/>
    <col min="13829" max="13829" width="15.83203125" style="4" customWidth="1"/>
    <col min="13830" max="13830" width="12.83203125" style="4" customWidth="1"/>
    <col min="13831" max="13834" width="15.83203125" style="4" customWidth="1"/>
    <col min="13835" max="13835" width="0.83203125" style="4" customWidth="1"/>
    <col min="13836" max="14081" width="9.83203125" style="4"/>
    <col min="14082" max="14082" width="1.1640625" style="4" customWidth="1"/>
    <col min="14083" max="14083" width="3.83203125" style="4" customWidth="1"/>
    <col min="14084" max="14084" width="34.83203125" style="4" customWidth="1"/>
    <col min="14085" max="14085" width="15.83203125" style="4" customWidth="1"/>
    <col min="14086" max="14086" width="12.83203125" style="4" customWidth="1"/>
    <col min="14087" max="14090" width="15.83203125" style="4" customWidth="1"/>
    <col min="14091" max="14091" width="0.83203125" style="4" customWidth="1"/>
    <col min="14092" max="14337" width="9.83203125" style="4"/>
    <col min="14338" max="14338" width="1.1640625" style="4" customWidth="1"/>
    <col min="14339" max="14339" width="3.83203125" style="4" customWidth="1"/>
    <col min="14340" max="14340" width="34.83203125" style="4" customWidth="1"/>
    <col min="14341" max="14341" width="15.83203125" style="4" customWidth="1"/>
    <col min="14342" max="14342" width="12.83203125" style="4" customWidth="1"/>
    <col min="14343" max="14346" width="15.83203125" style="4" customWidth="1"/>
    <col min="14347" max="14347" width="0.83203125" style="4" customWidth="1"/>
    <col min="14348" max="14593" width="9.83203125" style="4"/>
    <col min="14594" max="14594" width="1.1640625" style="4" customWidth="1"/>
    <col min="14595" max="14595" width="3.83203125" style="4" customWidth="1"/>
    <col min="14596" max="14596" width="34.83203125" style="4" customWidth="1"/>
    <col min="14597" max="14597" width="15.83203125" style="4" customWidth="1"/>
    <col min="14598" max="14598" width="12.83203125" style="4" customWidth="1"/>
    <col min="14599" max="14602" width="15.83203125" style="4" customWidth="1"/>
    <col min="14603" max="14603" width="0.83203125" style="4" customWidth="1"/>
    <col min="14604" max="14849" width="9.83203125" style="4"/>
    <col min="14850" max="14850" width="1.1640625" style="4" customWidth="1"/>
    <col min="14851" max="14851" width="3.83203125" style="4" customWidth="1"/>
    <col min="14852" max="14852" width="34.83203125" style="4" customWidth="1"/>
    <col min="14853" max="14853" width="15.83203125" style="4" customWidth="1"/>
    <col min="14854" max="14854" width="12.83203125" style="4" customWidth="1"/>
    <col min="14855" max="14858" width="15.83203125" style="4" customWidth="1"/>
    <col min="14859" max="14859" width="0.83203125" style="4" customWidth="1"/>
    <col min="14860" max="15105" width="9.83203125" style="4"/>
    <col min="15106" max="15106" width="1.1640625" style="4" customWidth="1"/>
    <col min="15107" max="15107" width="3.83203125" style="4" customWidth="1"/>
    <col min="15108" max="15108" width="34.83203125" style="4" customWidth="1"/>
    <col min="15109" max="15109" width="15.83203125" style="4" customWidth="1"/>
    <col min="15110" max="15110" width="12.83203125" style="4" customWidth="1"/>
    <col min="15111" max="15114" width="15.83203125" style="4" customWidth="1"/>
    <col min="15115" max="15115" width="0.83203125" style="4" customWidth="1"/>
    <col min="15116" max="15361" width="9.83203125" style="4"/>
    <col min="15362" max="15362" width="1.1640625" style="4" customWidth="1"/>
    <col min="15363" max="15363" width="3.83203125" style="4" customWidth="1"/>
    <col min="15364" max="15364" width="34.83203125" style="4" customWidth="1"/>
    <col min="15365" max="15365" width="15.83203125" style="4" customWidth="1"/>
    <col min="15366" max="15366" width="12.83203125" style="4" customWidth="1"/>
    <col min="15367" max="15370" width="15.83203125" style="4" customWidth="1"/>
    <col min="15371" max="15371" width="0.83203125" style="4" customWidth="1"/>
    <col min="15372" max="15617" width="9.83203125" style="4"/>
    <col min="15618" max="15618" width="1.1640625" style="4" customWidth="1"/>
    <col min="15619" max="15619" width="3.83203125" style="4" customWidth="1"/>
    <col min="15620" max="15620" width="34.83203125" style="4" customWidth="1"/>
    <col min="15621" max="15621" width="15.83203125" style="4" customWidth="1"/>
    <col min="15622" max="15622" width="12.83203125" style="4" customWidth="1"/>
    <col min="15623" max="15626" width="15.83203125" style="4" customWidth="1"/>
    <col min="15627" max="15627" width="0.83203125" style="4" customWidth="1"/>
    <col min="15628" max="15873" width="9.83203125" style="4"/>
    <col min="15874" max="15874" width="1.1640625" style="4" customWidth="1"/>
    <col min="15875" max="15875" width="3.83203125" style="4" customWidth="1"/>
    <col min="15876" max="15876" width="34.83203125" style="4" customWidth="1"/>
    <col min="15877" max="15877" width="15.83203125" style="4" customWidth="1"/>
    <col min="15878" max="15878" width="12.83203125" style="4" customWidth="1"/>
    <col min="15879" max="15882" width="15.83203125" style="4" customWidth="1"/>
    <col min="15883" max="15883" width="0.83203125" style="4" customWidth="1"/>
    <col min="15884" max="16129" width="9.83203125" style="4"/>
    <col min="16130" max="16130" width="1.1640625" style="4" customWidth="1"/>
    <col min="16131" max="16131" width="3.83203125" style="4" customWidth="1"/>
    <col min="16132" max="16132" width="34.83203125" style="4" customWidth="1"/>
    <col min="16133" max="16133" width="15.83203125" style="4" customWidth="1"/>
    <col min="16134" max="16134" width="12.83203125" style="4" customWidth="1"/>
    <col min="16135" max="16138" width="15.83203125" style="4" customWidth="1"/>
    <col min="16139" max="16139" width="0.83203125" style="4" customWidth="1"/>
    <col min="16140" max="16384" width="9.83203125" style="4"/>
  </cols>
  <sheetData>
    <row r="1" spans="1:14" ht="3.75" customHeight="1" thickTop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3"/>
    </row>
    <row r="2" spans="1:14" ht="14.25" customHeight="1" x14ac:dyDescent="0.3">
      <c r="A2" s="5"/>
      <c r="C2" s="10" t="s">
        <v>49</v>
      </c>
      <c r="D2" s="10"/>
      <c r="E2" s="6"/>
      <c r="F2" s="6"/>
      <c r="G2" s="214" t="s">
        <v>139</v>
      </c>
      <c r="H2" s="214"/>
      <c r="I2" s="214"/>
      <c r="J2" s="214"/>
      <c r="K2" s="23"/>
      <c r="L2" s="24"/>
    </row>
    <row r="3" spans="1:14" ht="14.25" customHeight="1" x14ac:dyDescent="0.3">
      <c r="A3" s="5"/>
      <c r="C3" s="10" t="s">
        <v>57</v>
      </c>
      <c r="D3" s="10"/>
      <c r="E3" s="6"/>
      <c r="F3" s="6"/>
      <c r="G3" s="214"/>
      <c r="H3" s="214"/>
      <c r="I3" s="214"/>
      <c r="J3" s="214"/>
      <c r="K3" s="23"/>
      <c r="L3" s="24"/>
    </row>
    <row r="4" spans="1:14" ht="6" customHeight="1" x14ac:dyDescent="0.3">
      <c r="A4" s="5"/>
      <c r="C4" s="6"/>
      <c r="D4" s="6"/>
      <c r="E4" s="6"/>
      <c r="F4" s="6"/>
      <c r="G4" s="214"/>
      <c r="H4" s="214"/>
      <c r="I4" s="214"/>
      <c r="J4" s="214"/>
      <c r="K4" s="23"/>
      <c r="L4" s="24"/>
    </row>
    <row r="5" spans="1:14" ht="12.75" customHeight="1" x14ac:dyDescent="0.3">
      <c r="A5" s="5"/>
      <c r="C5" s="74" t="str">
        <f>'Continuation Budget Summary'!B4</f>
        <v>Agency:</v>
      </c>
      <c r="D5" s="74"/>
      <c r="E5" s="70"/>
      <c r="F5" s="6"/>
      <c r="G5" s="214"/>
      <c r="H5" s="214"/>
      <c r="I5" s="214"/>
      <c r="J5" s="214"/>
      <c r="K5" s="23"/>
      <c r="L5" s="24"/>
    </row>
    <row r="6" spans="1:14" ht="15.95" customHeight="1" x14ac:dyDescent="0.3">
      <c r="A6" s="5"/>
      <c r="C6" s="71" t="str">
        <f>'Continuation Budget Summary'!B5</f>
        <v>Program:</v>
      </c>
      <c r="D6" s="71"/>
      <c r="E6" s="72"/>
      <c r="F6" s="6"/>
      <c r="G6" s="214"/>
      <c r="H6" s="214"/>
      <c r="I6" s="214"/>
      <c r="J6" s="214"/>
      <c r="K6" s="23"/>
      <c r="L6" s="24"/>
      <c r="M6" s="25"/>
    </row>
    <row r="7" spans="1:14" ht="15.95" customHeight="1" x14ac:dyDescent="0.2">
      <c r="A7" s="5"/>
      <c r="C7" s="71" t="str">
        <f>'Continuation Budget Summary'!B6</f>
        <v>Contract Period:</v>
      </c>
      <c r="D7" s="71"/>
      <c r="E7" s="72"/>
      <c r="F7" s="6"/>
      <c r="G7" s="214"/>
      <c r="H7" s="214"/>
      <c r="I7" s="214"/>
      <c r="J7" s="214"/>
      <c r="K7" s="7"/>
      <c r="M7" s="25"/>
    </row>
    <row r="8" spans="1:14" ht="3.75" customHeight="1" x14ac:dyDescent="0.2">
      <c r="A8" s="5"/>
      <c r="C8" s="6"/>
      <c r="D8" s="6"/>
      <c r="E8" s="6"/>
      <c r="F8" s="6"/>
      <c r="G8" s="214"/>
      <c r="H8" s="214"/>
      <c r="I8" s="214"/>
      <c r="J8" s="214"/>
      <c r="K8" s="7"/>
      <c r="M8" s="25"/>
    </row>
    <row r="9" spans="1:14" ht="16.5" customHeight="1" x14ac:dyDescent="0.25">
      <c r="A9" s="5"/>
      <c r="C9" s="10"/>
      <c r="D9" s="10"/>
      <c r="F9" s="26"/>
      <c r="G9" s="214"/>
      <c r="H9" s="214"/>
      <c r="I9" s="214"/>
      <c r="J9" s="214"/>
      <c r="K9" s="7"/>
    </row>
    <row r="10" spans="1:14" ht="7.5" customHeight="1" x14ac:dyDescent="0.2">
      <c r="A10" s="5"/>
      <c r="C10" s="10"/>
      <c r="D10" s="10"/>
      <c r="G10" s="27"/>
      <c r="H10" s="6"/>
      <c r="I10" s="28"/>
      <c r="K10" s="7"/>
    </row>
    <row r="11" spans="1:14" ht="12.75" x14ac:dyDescent="0.2">
      <c r="A11" s="5"/>
      <c r="C11" s="10" t="s">
        <v>21</v>
      </c>
      <c r="D11" s="10"/>
      <c r="E11" s="10"/>
      <c r="F11" s="10"/>
      <c r="G11" s="10"/>
      <c r="H11" s="10"/>
      <c r="I11" s="10"/>
      <c r="K11" s="7"/>
    </row>
    <row r="12" spans="1:14" ht="12.75" x14ac:dyDescent="0.2">
      <c r="A12" s="5"/>
      <c r="C12" s="29" t="s">
        <v>0</v>
      </c>
      <c r="D12" s="29"/>
      <c r="E12" s="29" t="s">
        <v>1</v>
      </c>
      <c r="F12" s="29" t="s">
        <v>2</v>
      </c>
      <c r="G12" s="29" t="s">
        <v>45</v>
      </c>
      <c r="H12" s="29" t="s">
        <v>46</v>
      </c>
      <c r="I12" s="30" t="s">
        <v>47</v>
      </c>
      <c r="J12" s="31" t="s">
        <v>89</v>
      </c>
      <c r="K12" s="7"/>
    </row>
    <row r="13" spans="1:14" ht="12.75" x14ac:dyDescent="0.2">
      <c r="A13" s="5"/>
      <c r="C13" s="32"/>
      <c r="D13" s="33"/>
      <c r="E13" s="34" t="s">
        <v>137</v>
      </c>
      <c r="F13" s="34" t="s">
        <v>137</v>
      </c>
      <c r="G13" s="34" t="s">
        <v>137</v>
      </c>
      <c r="H13" s="196" t="s">
        <v>137</v>
      </c>
      <c r="I13" s="197" t="s">
        <v>136</v>
      </c>
      <c r="J13" s="34" t="s">
        <v>136</v>
      </c>
      <c r="K13" s="7"/>
      <c r="M13" s="35"/>
      <c r="N13" s="35"/>
    </row>
    <row r="14" spans="1:14" ht="12.75" x14ac:dyDescent="0.2">
      <c r="A14" s="5"/>
      <c r="C14" s="36" t="s">
        <v>23</v>
      </c>
      <c r="D14" s="37" t="s">
        <v>108</v>
      </c>
      <c r="E14" s="38" t="s">
        <v>53</v>
      </c>
      <c r="F14" s="38" t="s">
        <v>48</v>
      </c>
      <c r="G14" s="38" t="s">
        <v>51</v>
      </c>
      <c r="H14" s="36" t="s">
        <v>22</v>
      </c>
      <c r="I14" s="39" t="s">
        <v>51</v>
      </c>
      <c r="J14" s="40" t="s">
        <v>22</v>
      </c>
      <c r="K14" s="7"/>
      <c r="M14" s="25"/>
    </row>
    <row r="15" spans="1:14" ht="12.75" x14ac:dyDescent="0.2">
      <c r="A15" s="5"/>
      <c r="C15" s="41" t="s">
        <v>90</v>
      </c>
      <c r="D15" s="42" t="s">
        <v>91</v>
      </c>
      <c r="E15" s="43" t="s">
        <v>24</v>
      </c>
      <c r="F15" s="43" t="s">
        <v>54</v>
      </c>
      <c r="G15" s="43" t="s">
        <v>52</v>
      </c>
      <c r="H15" s="44" t="s">
        <v>7</v>
      </c>
      <c r="I15" s="45" t="s">
        <v>52</v>
      </c>
      <c r="J15" s="46" t="s">
        <v>7</v>
      </c>
      <c r="K15" s="7"/>
      <c r="M15" s="25"/>
    </row>
    <row r="16" spans="1:14" s="9" customFormat="1" ht="24" customHeight="1" x14ac:dyDescent="0.2">
      <c r="A16" s="82"/>
      <c r="B16" s="185" t="s">
        <v>25</v>
      </c>
      <c r="C16" s="152" t="s">
        <v>63</v>
      </c>
      <c r="D16" s="212"/>
      <c r="E16" s="210"/>
      <c r="F16" s="208"/>
      <c r="G16" s="204"/>
      <c r="H16" s="204"/>
      <c r="I16" s="206"/>
      <c r="J16" s="203"/>
      <c r="K16" s="84"/>
    </row>
    <row r="17" spans="1:11" s="9" customFormat="1" ht="24" customHeight="1" x14ac:dyDescent="0.2">
      <c r="A17" s="82"/>
      <c r="B17" s="8"/>
      <c r="C17" s="151" t="s">
        <v>27</v>
      </c>
      <c r="D17" s="213"/>
      <c r="E17" s="211"/>
      <c r="F17" s="209"/>
      <c r="G17" s="205"/>
      <c r="H17" s="205"/>
      <c r="I17" s="207"/>
      <c r="J17" s="203"/>
      <c r="K17" s="84"/>
    </row>
    <row r="18" spans="1:11" s="9" customFormat="1" ht="24" customHeight="1" x14ac:dyDescent="0.2">
      <c r="A18" s="82"/>
      <c r="B18" s="185" t="s">
        <v>28</v>
      </c>
      <c r="C18" s="153" t="s">
        <v>26</v>
      </c>
      <c r="D18" s="212"/>
      <c r="E18" s="210"/>
      <c r="F18" s="208"/>
      <c r="G18" s="204"/>
      <c r="H18" s="204"/>
      <c r="I18" s="206"/>
      <c r="J18" s="203"/>
      <c r="K18" s="84"/>
    </row>
    <row r="19" spans="1:11" s="9" customFormat="1" ht="24" customHeight="1" x14ac:dyDescent="0.2">
      <c r="A19" s="82"/>
      <c r="B19" s="8"/>
      <c r="C19" s="151" t="s">
        <v>27</v>
      </c>
      <c r="D19" s="213"/>
      <c r="E19" s="211"/>
      <c r="F19" s="209"/>
      <c r="G19" s="205"/>
      <c r="H19" s="205"/>
      <c r="I19" s="207"/>
      <c r="J19" s="203"/>
      <c r="K19" s="84"/>
    </row>
    <row r="20" spans="1:11" s="9" customFormat="1" ht="24" customHeight="1" x14ac:dyDescent="0.2">
      <c r="A20" s="82"/>
      <c r="B20" s="185" t="s">
        <v>29</v>
      </c>
      <c r="C20" s="153" t="s">
        <v>26</v>
      </c>
      <c r="D20" s="212"/>
      <c r="E20" s="210"/>
      <c r="F20" s="208"/>
      <c r="G20" s="204"/>
      <c r="H20" s="204"/>
      <c r="I20" s="206"/>
      <c r="J20" s="203"/>
      <c r="K20" s="84"/>
    </row>
    <row r="21" spans="1:11" s="9" customFormat="1" ht="24" customHeight="1" x14ac:dyDescent="0.2">
      <c r="A21" s="82"/>
      <c r="B21" s="8"/>
      <c r="C21" s="151" t="s">
        <v>62</v>
      </c>
      <c r="D21" s="213"/>
      <c r="E21" s="211"/>
      <c r="F21" s="209"/>
      <c r="G21" s="205"/>
      <c r="H21" s="205"/>
      <c r="I21" s="207"/>
      <c r="J21" s="203"/>
      <c r="K21" s="84"/>
    </row>
    <row r="22" spans="1:11" s="9" customFormat="1" ht="24" customHeight="1" x14ac:dyDescent="0.2">
      <c r="A22" s="82"/>
      <c r="B22" s="185" t="s">
        <v>30</v>
      </c>
      <c r="C22" s="153" t="s">
        <v>26</v>
      </c>
      <c r="D22" s="212"/>
      <c r="E22" s="210"/>
      <c r="F22" s="208"/>
      <c r="G22" s="204"/>
      <c r="H22" s="204"/>
      <c r="I22" s="206"/>
      <c r="J22" s="203"/>
      <c r="K22" s="84"/>
    </row>
    <row r="23" spans="1:11" s="9" customFormat="1" ht="24" customHeight="1" x14ac:dyDescent="0.2">
      <c r="A23" s="82"/>
      <c r="B23" s="8"/>
      <c r="C23" s="151" t="s">
        <v>27</v>
      </c>
      <c r="D23" s="213"/>
      <c r="E23" s="211"/>
      <c r="F23" s="209"/>
      <c r="G23" s="205"/>
      <c r="H23" s="205"/>
      <c r="I23" s="207"/>
      <c r="J23" s="203"/>
      <c r="K23" s="84"/>
    </row>
    <row r="24" spans="1:11" s="9" customFormat="1" ht="24" customHeight="1" x14ac:dyDescent="0.2">
      <c r="A24" s="82"/>
      <c r="B24" s="185" t="s">
        <v>31</v>
      </c>
      <c r="C24" s="153" t="s">
        <v>26</v>
      </c>
      <c r="D24" s="212"/>
      <c r="E24" s="210"/>
      <c r="F24" s="208"/>
      <c r="G24" s="204"/>
      <c r="H24" s="204"/>
      <c r="I24" s="206"/>
      <c r="J24" s="203"/>
      <c r="K24" s="84"/>
    </row>
    <row r="25" spans="1:11" s="9" customFormat="1" ht="24" customHeight="1" x14ac:dyDescent="0.2">
      <c r="A25" s="82"/>
      <c r="B25" s="8"/>
      <c r="C25" s="151" t="s">
        <v>27</v>
      </c>
      <c r="D25" s="213"/>
      <c r="E25" s="211"/>
      <c r="F25" s="209"/>
      <c r="G25" s="205"/>
      <c r="H25" s="205"/>
      <c r="I25" s="207"/>
      <c r="J25" s="203"/>
      <c r="K25" s="84"/>
    </row>
    <row r="26" spans="1:11" s="9" customFormat="1" ht="24" customHeight="1" x14ac:dyDescent="0.2">
      <c r="A26" s="82"/>
      <c r="B26" s="185" t="s">
        <v>32</v>
      </c>
      <c r="C26" s="153" t="s">
        <v>63</v>
      </c>
      <c r="D26" s="212"/>
      <c r="E26" s="210"/>
      <c r="F26" s="208"/>
      <c r="G26" s="204"/>
      <c r="H26" s="204"/>
      <c r="I26" s="206"/>
      <c r="J26" s="203"/>
      <c r="K26" s="84"/>
    </row>
    <row r="27" spans="1:11" s="9" customFormat="1" ht="24" customHeight="1" x14ac:dyDescent="0.2">
      <c r="A27" s="82"/>
      <c r="B27" s="8"/>
      <c r="C27" s="151" t="s">
        <v>27</v>
      </c>
      <c r="D27" s="213"/>
      <c r="E27" s="211"/>
      <c r="F27" s="209"/>
      <c r="G27" s="205"/>
      <c r="H27" s="205"/>
      <c r="I27" s="207"/>
      <c r="J27" s="203"/>
      <c r="K27" s="84"/>
    </row>
    <row r="28" spans="1:11" s="9" customFormat="1" ht="24" customHeight="1" x14ac:dyDescent="0.2">
      <c r="A28" s="82"/>
      <c r="B28" s="185" t="s">
        <v>33</v>
      </c>
      <c r="C28" s="153" t="s">
        <v>26</v>
      </c>
      <c r="D28" s="212"/>
      <c r="E28" s="210"/>
      <c r="F28" s="208"/>
      <c r="G28" s="204"/>
      <c r="H28" s="204"/>
      <c r="I28" s="206"/>
      <c r="J28" s="203"/>
      <c r="K28" s="84"/>
    </row>
    <row r="29" spans="1:11" s="9" customFormat="1" ht="24" customHeight="1" x14ac:dyDescent="0.2">
      <c r="A29" s="82"/>
      <c r="B29" s="8"/>
      <c r="C29" s="151" t="s">
        <v>27</v>
      </c>
      <c r="D29" s="213"/>
      <c r="E29" s="211"/>
      <c r="F29" s="209"/>
      <c r="G29" s="205"/>
      <c r="H29" s="205"/>
      <c r="I29" s="207"/>
      <c r="J29" s="203"/>
      <c r="K29" s="84"/>
    </row>
    <row r="30" spans="1:11" s="9" customFormat="1" ht="24" customHeight="1" x14ac:dyDescent="0.2">
      <c r="A30" s="82"/>
      <c r="B30" s="185" t="s">
        <v>34</v>
      </c>
      <c r="C30" s="153" t="s">
        <v>26</v>
      </c>
      <c r="D30" s="212"/>
      <c r="E30" s="210"/>
      <c r="F30" s="208"/>
      <c r="G30" s="204"/>
      <c r="H30" s="204"/>
      <c r="I30" s="206"/>
      <c r="J30" s="203"/>
      <c r="K30" s="84"/>
    </row>
    <row r="31" spans="1:11" s="9" customFormat="1" ht="24" customHeight="1" x14ac:dyDescent="0.2">
      <c r="A31" s="82"/>
      <c r="B31" s="8"/>
      <c r="C31" s="151" t="s">
        <v>27</v>
      </c>
      <c r="D31" s="213"/>
      <c r="E31" s="211"/>
      <c r="F31" s="209"/>
      <c r="G31" s="205"/>
      <c r="H31" s="205"/>
      <c r="I31" s="207"/>
      <c r="J31" s="203"/>
      <c r="K31" s="84"/>
    </row>
    <row r="32" spans="1:11" s="9" customFormat="1" ht="24" customHeight="1" x14ac:dyDescent="0.2">
      <c r="A32" s="82"/>
      <c r="B32" s="185" t="s">
        <v>35</v>
      </c>
      <c r="C32" s="153" t="s">
        <v>26</v>
      </c>
      <c r="D32" s="212"/>
      <c r="E32" s="210"/>
      <c r="F32" s="208"/>
      <c r="G32" s="204"/>
      <c r="H32" s="204"/>
      <c r="I32" s="206"/>
      <c r="J32" s="203"/>
      <c r="K32" s="84"/>
    </row>
    <row r="33" spans="1:11" s="9" customFormat="1" ht="24" customHeight="1" x14ac:dyDescent="0.2">
      <c r="A33" s="82"/>
      <c r="B33" s="8"/>
      <c r="C33" s="151" t="s">
        <v>27</v>
      </c>
      <c r="D33" s="213"/>
      <c r="E33" s="211"/>
      <c r="F33" s="209"/>
      <c r="G33" s="205"/>
      <c r="H33" s="205"/>
      <c r="I33" s="207"/>
      <c r="J33" s="203"/>
      <c r="K33" s="84"/>
    </row>
    <row r="34" spans="1:11" s="9" customFormat="1" ht="24" customHeight="1" x14ac:dyDescent="0.2">
      <c r="A34" s="82"/>
      <c r="B34" s="185" t="s">
        <v>36</v>
      </c>
      <c r="C34" s="153" t="s">
        <v>26</v>
      </c>
      <c r="D34" s="212"/>
      <c r="E34" s="210"/>
      <c r="F34" s="208"/>
      <c r="G34" s="204"/>
      <c r="H34" s="204"/>
      <c r="I34" s="206"/>
      <c r="J34" s="203"/>
      <c r="K34" s="84"/>
    </row>
    <row r="35" spans="1:11" s="9" customFormat="1" ht="24" customHeight="1" x14ac:dyDescent="0.2">
      <c r="A35" s="82"/>
      <c r="B35" s="8"/>
      <c r="C35" s="154" t="s">
        <v>27</v>
      </c>
      <c r="D35" s="213"/>
      <c r="E35" s="211"/>
      <c r="F35" s="209"/>
      <c r="G35" s="205"/>
      <c r="H35" s="205"/>
      <c r="I35" s="207"/>
      <c r="J35" s="203"/>
      <c r="K35" s="84"/>
    </row>
    <row r="36" spans="1:11" s="9" customFormat="1" ht="24" customHeight="1" x14ac:dyDescent="0.2">
      <c r="A36" s="82"/>
      <c r="B36" s="184" t="s">
        <v>120</v>
      </c>
      <c r="C36" s="153" t="s">
        <v>26</v>
      </c>
      <c r="D36" s="212"/>
      <c r="E36" s="210"/>
      <c r="F36" s="208"/>
      <c r="G36" s="204"/>
      <c r="H36" s="204"/>
      <c r="I36" s="206"/>
      <c r="J36" s="203"/>
      <c r="K36" s="84"/>
    </row>
    <row r="37" spans="1:11" s="9" customFormat="1" ht="24" customHeight="1" x14ac:dyDescent="0.2">
      <c r="A37" s="82"/>
      <c r="B37" s="8"/>
      <c r="C37" s="154" t="s">
        <v>27</v>
      </c>
      <c r="D37" s="213"/>
      <c r="E37" s="211"/>
      <c r="F37" s="209"/>
      <c r="G37" s="205"/>
      <c r="H37" s="205"/>
      <c r="I37" s="207"/>
      <c r="J37" s="203"/>
      <c r="K37" s="84"/>
    </row>
    <row r="38" spans="1:11" s="9" customFormat="1" ht="24" customHeight="1" x14ac:dyDescent="0.2">
      <c r="A38" s="82"/>
      <c r="B38" s="184" t="s">
        <v>121</v>
      </c>
      <c r="C38" s="153" t="s">
        <v>26</v>
      </c>
      <c r="D38" s="212"/>
      <c r="E38" s="210"/>
      <c r="F38" s="208"/>
      <c r="G38" s="204"/>
      <c r="H38" s="204"/>
      <c r="I38" s="206"/>
      <c r="J38" s="203"/>
      <c r="K38" s="84"/>
    </row>
    <row r="39" spans="1:11" s="9" customFormat="1" ht="24" customHeight="1" x14ac:dyDescent="0.2">
      <c r="A39" s="82"/>
      <c r="B39" s="8"/>
      <c r="C39" s="154" t="s">
        <v>27</v>
      </c>
      <c r="D39" s="213"/>
      <c r="E39" s="211"/>
      <c r="F39" s="209"/>
      <c r="G39" s="205"/>
      <c r="H39" s="205"/>
      <c r="I39" s="207"/>
      <c r="J39" s="203"/>
      <c r="K39" s="84"/>
    </row>
    <row r="40" spans="1:11" s="9" customFormat="1" ht="24" customHeight="1" x14ac:dyDescent="0.2">
      <c r="A40" s="82"/>
      <c r="B40" s="184" t="s">
        <v>122</v>
      </c>
      <c r="C40" s="153" t="s">
        <v>26</v>
      </c>
      <c r="D40" s="212"/>
      <c r="E40" s="210"/>
      <c r="F40" s="208"/>
      <c r="G40" s="204"/>
      <c r="H40" s="204"/>
      <c r="I40" s="206"/>
      <c r="J40" s="203"/>
      <c r="K40" s="84"/>
    </row>
    <row r="41" spans="1:11" s="9" customFormat="1" ht="24" customHeight="1" x14ac:dyDescent="0.2">
      <c r="A41" s="82"/>
      <c r="B41" s="8"/>
      <c r="C41" s="154" t="s">
        <v>27</v>
      </c>
      <c r="D41" s="213"/>
      <c r="E41" s="211"/>
      <c r="F41" s="209"/>
      <c r="G41" s="205"/>
      <c r="H41" s="205"/>
      <c r="I41" s="207"/>
      <c r="J41" s="203"/>
      <c r="K41" s="84"/>
    </row>
    <row r="42" spans="1:11" s="9" customFormat="1" ht="24" customHeight="1" x14ac:dyDescent="0.2">
      <c r="A42" s="82"/>
      <c r="B42" s="184" t="s">
        <v>123</v>
      </c>
      <c r="C42" s="153" t="s">
        <v>26</v>
      </c>
      <c r="D42" s="212"/>
      <c r="E42" s="210"/>
      <c r="F42" s="208"/>
      <c r="G42" s="204"/>
      <c r="H42" s="204"/>
      <c r="I42" s="206"/>
      <c r="J42" s="203"/>
      <c r="K42" s="84"/>
    </row>
    <row r="43" spans="1:11" s="9" customFormat="1" ht="24" customHeight="1" x14ac:dyDescent="0.2">
      <c r="A43" s="82"/>
      <c r="B43" s="8"/>
      <c r="C43" s="154" t="s">
        <v>27</v>
      </c>
      <c r="D43" s="213"/>
      <c r="E43" s="211"/>
      <c r="F43" s="209"/>
      <c r="G43" s="205"/>
      <c r="H43" s="205"/>
      <c r="I43" s="207"/>
      <c r="J43" s="203"/>
      <c r="K43" s="84"/>
    </row>
    <row r="44" spans="1:11" s="9" customFormat="1" ht="24" customHeight="1" x14ac:dyDescent="0.2">
      <c r="A44" s="82"/>
      <c r="B44" s="184" t="s">
        <v>124</v>
      </c>
      <c r="C44" s="153" t="s">
        <v>26</v>
      </c>
      <c r="D44" s="212"/>
      <c r="E44" s="210"/>
      <c r="F44" s="208"/>
      <c r="G44" s="204"/>
      <c r="H44" s="204"/>
      <c r="I44" s="206"/>
      <c r="J44" s="203"/>
      <c r="K44" s="84"/>
    </row>
    <row r="45" spans="1:11" s="9" customFormat="1" ht="12.75" x14ac:dyDescent="0.2">
      <c r="A45" s="82"/>
      <c r="B45" s="8"/>
      <c r="C45" s="154" t="s">
        <v>27</v>
      </c>
      <c r="D45" s="213"/>
      <c r="E45" s="211"/>
      <c r="F45" s="209"/>
      <c r="G45" s="205"/>
      <c r="H45" s="205"/>
      <c r="I45" s="207"/>
      <c r="J45" s="203"/>
      <c r="K45" s="84"/>
    </row>
    <row r="46" spans="1:11" s="9" customFormat="1" ht="24" customHeight="1" x14ac:dyDescent="0.2">
      <c r="A46" s="82"/>
      <c r="B46" s="184" t="s">
        <v>125</v>
      </c>
      <c r="C46" s="153" t="s">
        <v>26</v>
      </c>
      <c r="D46" s="212"/>
      <c r="E46" s="210"/>
      <c r="F46" s="208"/>
      <c r="G46" s="204"/>
      <c r="H46" s="204"/>
      <c r="I46" s="206"/>
      <c r="J46" s="203"/>
      <c r="K46" s="84"/>
    </row>
    <row r="47" spans="1:11" s="9" customFormat="1" ht="12.75" x14ac:dyDescent="0.2">
      <c r="A47" s="82"/>
      <c r="B47" s="8"/>
      <c r="C47" s="154" t="s">
        <v>27</v>
      </c>
      <c r="D47" s="213"/>
      <c r="E47" s="211"/>
      <c r="F47" s="209"/>
      <c r="G47" s="205"/>
      <c r="H47" s="205"/>
      <c r="I47" s="207"/>
      <c r="J47" s="203"/>
      <c r="K47" s="84"/>
    </row>
    <row r="48" spans="1:11" s="9" customFormat="1" ht="24" customHeight="1" x14ac:dyDescent="0.2">
      <c r="A48" s="82"/>
      <c r="B48" s="186" t="s">
        <v>126</v>
      </c>
      <c r="C48" s="153" t="s">
        <v>26</v>
      </c>
      <c r="D48" s="212"/>
      <c r="E48" s="210"/>
      <c r="F48" s="208"/>
      <c r="G48" s="204"/>
      <c r="H48" s="204"/>
      <c r="I48" s="206"/>
      <c r="J48" s="203"/>
      <c r="K48" s="84"/>
    </row>
    <row r="49" spans="1:11" s="9" customFormat="1" ht="24" customHeight="1" x14ac:dyDescent="0.2">
      <c r="A49" s="82"/>
      <c r="B49" s="8"/>
      <c r="C49" s="154" t="s">
        <v>27</v>
      </c>
      <c r="D49" s="213"/>
      <c r="E49" s="211"/>
      <c r="F49" s="209"/>
      <c r="G49" s="205"/>
      <c r="H49" s="205"/>
      <c r="I49" s="207"/>
      <c r="J49" s="203"/>
      <c r="K49" s="84"/>
    </row>
    <row r="50" spans="1:11" s="9" customFormat="1" ht="24" customHeight="1" x14ac:dyDescent="0.2">
      <c r="A50" s="82"/>
      <c r="B50" s="186" t="s">
        <v>127</v>
      </c>
      <c r="C50" s="153" t="s">
        <v>26</v>
      </c>
      <c r="D50" s="212"/>
      <c r="E50" s="210"/>
      <c r="F50" s="208"/>
      <c r="G50" s="204"/>
      <c r="H50" s="204"/>
      <c r="I50" s="206"/>
      <c r="J50" s="203"/>
      <c r="K50" s="84"/>
    </row>
    <row r="51" spans="1:11" s="9" customFormat="1" ht="24" customHeight="1" x14ac:dyDescent="0.2">
      <c r="A51" s="82"/>
      <c r="B51" s="8"/>
      <c r="C51" s="154" t="s">
        <v>27</v>
      </c>
      <c r="D51" s="213"/>
      <c r="E51" s="211"/>
      <c r="F51" s="209"/>
      <c r="G51" s="205"/>
      <c r="H51" s="205"/>
      <c r="I51" s="207"/>
      <c r="J51" s="203"/>
      <c r="K51" s="84"/>
    </row>
    <row r="52" spans="1:11" s="9" customFormat="1" ht="24" customHeight="1" x14ac:dyDescent="0.2">
      <c r="A52" s="82"/>
      <c r="B52" s="186" t="s">
        <v>128</v>
      </c>
      <c r="C52" s="153" t="s">
        <v>26</v>
      </c>
      <c r="D52" s="212"/>
      <c r="E52" s="210"/>
      <c r="F52" s="208"/>
      <c r="G52" s="204"/>
      <c r="H52" s="204"/>
      <c r="I52" s="206"/>
      <c r="J52" s="203"/>
      <c r="K52" s="84"/>
    </row>
    <row r="53" spans="1:11" s="9" customFormat="1" ht="24" customHeight="1" x14ac:dyDescent="0.2">
      <c r="A53" s="82"/>
      <c r="B53" s="8"/>
      <c r="C53" s="154" t="s">
        <v>27</v>
      </c>
      <c r="D53" s="213"/>
      <c r="E53" s="211"/>
      <c r="F53" s="209"/>
      <c r="G53" s="205"/>
      <c r="H53" s="205"/>
      <c r="I53" s="207"/>
      <c r="J53" s="203"/>
      <c r="K53" s="84"/>
    </row>
    <row r="54" spans="1:11" s="9" customFormat="1" ht="24" customHeight="1" x14ac:dyDescent="0.2">
      <c r="A54" s="82"/>
      <c r="B54" s="186" t="s">
        <v>129</v>
      </c>
      <c r="C54" s="153" t="s">
        <v>26</v>
      </c>
      <c r="D54" s="212"/>
      <c r="E54" s="210"/>
      <c r="F54" s="208"/>
      <c r="G54" s="204"/>
      <c r="H54" s="204"/>
      <c r="I54" s="206"/>
      <c r="J54" s="203"/>
      <c r="K54" s="84"/>
    </row>
    <row r="55" spans="1:11" s="9" customFormat="1" ht="24" customHeight="1" x14ac:dyDescent="0.2">
      <c r="A55" s="82"/>
      <c r="B55" s="8"/>
      <c r="C55" s="154" t="s">
        <v>27</v>
      </c>
      <c r="D55" s="213"/>
      <c r="E55" s="211"/>
      <c r="F55" s="209"/>
      <c r="G55" s="205"/>
      <c r="H55" s="205"/>
      <c r="I55" s="207"/>
      <c r="J55" s="203"/>
      <c r="K55" s="84"/>
    </row>
    <row r="56" spans="1:11" s="9" customFormat="1" ht="24" customHeight="1" x14ac:dyDescent="0.2">
      <c r="A56" s="82"/>
      <c r="B56" s="186" t="s">
        <v>130</v>
      </c>
      <c r="C56" s="153" t="s">
        <v>26</v>
      </c>
      <c r="D56" s="212"/>
      <c r="E56" s="210"/>
      <c r="F56" s="208"/>
      <c r="G56" s="204"/>
      <c r="H56" s="204"/>
      <c r="I56" s="206"/>
      <c r="J56" s="203"/>
      <c r="K56" s="84"/>
    </row>
    <row r="57" spans="1:11" s="9" customFormat="1" ht="24" customHeight="1" x14ac:dyDescent="0.2">
      <c r="A57" s="82"/>
      <c r="B57" s="8"/>
      <c r="C57" s="154" t="s">
        <v>27</v>
      </c>
      <c r="D57" s="213"/>
      <c r="E57" s="211"/>
      <c r="F57" s="209"/>
      <c r="G57" s="205"/>
      <c r="H57" s="205"/>
      <c r="I57" s="207"/>
      <c r="J57" s="203"/>
      <c r="K57" s="84"/>
    </row>
    <row r="58" spans="1:11" s="9" customFormat="1" ht="24" customHeight="1" x14ac:dyDescent="0.2">
      <c r="A58" s="82"/>
      <c r="B58" s="186" t="s">
        <v>131</v>
      </c>
      <c r="C58" s="153" t="s">
        <v>26</v>
      </c>
      <c r="D58" s="212"/>
      <c r="E58" s="210"/>
      <c r="F58" s="208"/>
      <c r="G58" s="204"/>
      <c r="H58" s="204"/>
      <c r="I58" s="206"/>
      <c r="J58" s="203"/>
      <c r="K58" s="84"/>
    </row>
    <row r="59" spans="1:11" s="9" customFormat="1" ht="24" customHeight="1" x14ac:dyDescent="0.2">
      <c r="A59" s="82"/>
      <c r="B59" s="8"/>
      <c r="C59" s="154" t="s">
        <v>27</v>
      </c>
      <c r="D59" s="213"/>
      <c r="E59" s="211"/>
      <c r="F59" s="209"/>
      <c r="G59" s="205"/>
      <c r="H59" s="205"/>
      <c r="I59" s="207"/>
      <c r="J59" s="203"/>
      <c r="K59" s="84"/>
    </row>
    <row r="60" spans="1:11" s="9" customFormat="1" ht="24" customHeight="1" x14ac:dyDescent="0.2">
      <c r="A60" s="82"/>
      <c r="B60" s="186" t="s">
        <v>132</v>
      </c>
      <c r="C60" s="153" t="s">
        <v>26</v>
      </c>
      <c r="D60" s="212"/>
      <c r="E60" s="210"/>
      <c r="F60" s="208"/>
      <c r="G60" s="204"/>
      <c r="H60" s="204"/>
      <c r="I60" s="206"/>
      <c r="J60" s="203"/>
      <c r="K60" s="84"/>
    </row>
    <row r="61" spans="1:11" s="9" customFormat="1" ht="24" customHeight="1" x14ac:dyDescent="0.2">
      <c r="A61" s="82"/>
      <c r="B61" s="8"/>
      <c r="C61" s="154" t="s">
        <v>27</v>
      </c>
      <c r="D61" s="213"/>
      <c r="E61" s="211"/>
      <c r="F61" s="209"/>
      <c r="G61" s="205"/>
      <c r="H61" s="205"/>
      <c r="I61" s="207"/>
      <c r="J61" s="203"/>
      <c r="K61" s="84"/>
    </row>
    <row r="62" spans="1:11" s="9" customFormat="1" ht="24" customHeight="1" x14ac:dyDescent="0.2">
      <c r="A62" s="82"/>
      <c r="B62" s="186" t="s">
        <v>133</v>
      </c>
      <c r="C62" s="153" t="s">
        <v>26</v>
      </c>
      <c r="D62" s="212"/>
      <c r="E62" s="210"/>
      <c r="F62" s="208"/>
      <c r="G62" s="204"/>
      <c r="H62" s="204"/>
      <c r="I62" s="206"/>
      <c r="J62" s="203"/>
      <c r="K62" s="84"/>
    </row>
    <row r="63" spans="1:11" s="9" customFormat="1" ht="24" customHeight="1" x14ac:dyDescent="0.2">
      <c r="A63" s="82"/>
      <c r="B63" s="8"/>
      <c r="C63" s="154" t="s">
        <v>27</v>
      </c>
      <c r="D63" s="213"/>
      <c r="E63" s="211"/>
      <c r="F63" s="209"/>
      <c r="G63" s="205"/>
      <c r="H63" s="205"/>
      <c r="I63" s="207"/>
      <c r="J63" s="203"/>
      <c r="K63" s="84"/>
    </row>
    <row r="64" spans="1:11" s="9" customFormat="1" ht="24" customHeight="1" x14ac:dyDescent="0.2">
      <c r="A64" s="82"/>
      <c r="B64" s="186" t="s">
        <v>134</v>
      </c>
      <c r="C64" s="153" t="s">
        <v>26</v>
      </c>
      <c r="D64" s="212"/>
      <c r="E64" s="210"/>
      <c r="F64" s="208"/>
      <c r="G64" s="204"/>
      <c r="H64" s="204"/>
      <c r="I64" s="206"/>
      <c r="J64" s="203"/>
      <c r="K64" s="84"/>
    </row>
    <row r="65" spans="1:11" s="9" customFormat="1" ht="24" customHeight="1" x14ac:dyDescent="0.2">
      <c r="A65" s="82"/>
      <c r="B65" s="8"/>
      <c r="C65" s="154" t="s">
        <v>27</v>
      </c>
      <c r="D65" s="213"/>
      <c r="E65" s="211"/>
      <c r="F65" s="209"/>
      <c r="G65" s="205"/>
      <c r="H65" s="205"/>
      <c r="I65" s="207"/>
      <c r="J65" s="203"/>
      <c r="K65" s="84"/>
    </row>
    <row r="66" spans="1:11" s="9" customFormat="1" ht="24" hidden="1" customHeight="1" x14ac:dyDescent="0.2">
      <c r="A66" s="82"/>
      <c r="B66" s="8"/>
      <c r="C66" s="8"/>
      <c r="D66" s="180"/>
      <c r="E66" s="181"/>
      <c r="F66" s="182"/>
      <c r="G66" s="181"/>
      <c r="H66" s="181"/>
      <c r="I66" s="183"/>
      <c r="J66" s="181"/>
      <c r="K66" s="84"/>
    </row>
    <row r="67" spans="1:11" s="9" customFormat="1" ht="24" hidden="1" customHeight="1" x14ac:dyDescent="0.2">
      <c r="A67" s="82"/>
      <c r="B67" s="8"/>
      <c r="C67" s="8"/>
      <c r="D67" s="180"/>
      <c r="E67" s="181"/>
      <c r="F67" s="182"/>
      <c r="G67" s="181"/>
      <c r="H67" s="181"/>
      <c r="I67" s="183"/>
      <c r="J67" s="181"/>
      <c r="K67" s="84"/>
    </row>
    <row r="68" spans="1:11" s="9" customFormat="1" ht="24" hidden="1" customHeight="1" x14ac:dyDescent="0.2">
      <c r="A68" s="82"/>
      <c r="B68" s="8"/>
      <c r="C68" s="8"/>
      <c r="D68" s="180"/>
      <c r="E68" s="181"/>
      <c r="F68" s="182"/>
      <c r="G68" s="181"/>
      <c r="H68" s="181"/>
      <c r="I68" s="183"/>
      <c r="J68" s="181"/>
      <c r="K68" s="84"/>
    </row>
    <row r="69" spans="1:11" s="9" customFormat="1" ht="24" hidden="1" customHeight="1" x14ac:dyDescent="0.2">
      <c r="A69" s="82"/>
      <c r="B69" s="8"/>
      <c r="C69" s="8"/>
      <c r="D69" s="180"/>
      <c r="E69" s="181"/>
      <c r="F69" s="182"/>
      <c r="G69" s="181"/>
      <c r="H69" s="181"/>
      <c r="I69" s="183"/>
      <c r="J69" s="181"/>
      <c r="K69" s="84"/>
    </row>
    <row r="70" spans="1:11" s="9" customFormat="1" ht="24" hidden="1" customHeight="1" x14ac:dyDescent="0.2">
      <c r="A70" s="82"/>
      <c r="B70" s="8"/>
      <c r="C70" s="8"/>
      <c r="D70" s="180"/>
      <c r="E70" s="181"/>
      <c r="F70" s="182"/>
      <c r="G70" s="181"/>
      <c r="H70" s="181"/>
      <c r="I70" s="183"/>
      <c r="J70" s="181"/>
      <c r="K70" s="84"/>
    </row>
    <row r="71" spans="1:11" s="9" customFormat="1" ht="24" hidden="1" customHeight="1" x14ac:dyDescent="0.2">
      <c r="A71" s="82"/>
      <c r="B71" s="8"/>
      <c r="C71" s="8"/>
      <c r="D71" s="180"/>
      <c r="E71" s="181"/>
      <c r="F71" s="182"/>
      <c r="G71" s="181"/>
      <c r="H71" s="181"/>
      <c r="I71" s="183"/>
      <c r="J71" s="181"/>
      <c r="K71" s="84"/>
    </row>
    <row r="72" spans="1:11" s="9" customFormat="1" ht="24" hidden="1" customHeight="1" x14ac:dyDescent="0.2">
      <c r="A72" s="82"/>
      <c r="B72" s="8"/>
      <c r="C72" s="8"/>
      <c r="D72" s="180"/>
      <c r="E72" s="181"/>
      <c r="F72" s="182"/>
      <c r="G72" s="181"/>
      <c r="H72" s="181"/>
      <c r="I72" s="183"/>
      <c r="J72" s="181"/>
      <c r="K72" s="84"/>
    </row>
    <row r="73" spans="1:11" s="9" customFormat="1" ht="24" hidden="1" customHeight="1" x14ac:dyDescent="0.2">
      <c r="A73" s="82"/>
      <c r="B73" s="8"/>
      <c r="C73" s="8"/>
      <c r="D73" s="180"/>
      <c r="E73" s="181"/>
      <c r="F73" s="182"/>
      <c r="G73" s="181"/>
      <c r="H73" s="181"/>
      <c r="I73" s="183"/>
      <c r="J73" s="181"/>
      <c r="K73" s="84"/>
    </row>
    <row r="74" spans="1:11" s="9" customFormat="1" ht="24" hidden="1" customHeight="1" x14ac:dyDescent="0.2">
      <c r="A74" s="82"/>
      <c r="B74" s="8"/>
      <c r="C74" s="8"/>
      <c r="D74" s="180"/>
      <c r="E74" s="181"/>
      <c r="F74" s="182"/>
      <c r="G74" s="181"/>
      <c r="H74" s="181"/>
      <c r="I74" s="183"/>
      <c r="J74" s="181"/>
      <c r="K74" s="84"/>
    </row>
    <row r="75" spans="1:11" s="9" customFormat="1" ht="24" hidden="1" customHeight="1" x14ac:dyDescent="0.2">
      <c r="A75" s="82"/>
      <c r="B75" s="8"/>
      <c r="C75" s="8"/>
      <c r="D75" s="180"/>
      <c r="E75" s="181"/>
      <c r="F75" s="182"/>
      <c r="G75" s="181"/>
      <c r="H75" s="181"/>
      <c r="I75" s="183"/>
      <c r="J75" s="181"/>
      <c r="K75" s="84"/>
    </row>
    <row r="76" spans="1:11" s="9" customFormat="1" ht="24" hidden="1" customHeight="1" x14ac:dyDescent="0.2">
      <c r="A76" s="82"/>
      <c r="B76" s="8"/>
      <c r="C76" s="8"/>
      <c r="D76" s="180"/>
      <c r="E76" s="181"/>
      <c r="F76" s="182"/>
      <c r="G76" s="181"/>
      <c r="H76" s="181"/>
      <c r="I76" s="183"/>
      <c r="J76" s="181"/>
      <c r="K76" s="84"/>
    </row>
    <row r="77" spans="1:11" s="9" customFormat="1" ht="24" hidden="1" customHeight="1" x14ac:dyDescent="0.2">
      <c r="A77" s="82"/>
      <c r="B77" s="8"/>
      <c r="C77" s="8"/>
      <c r="D77" s="180"/>
      <c r="E77" s="181"/>
      <c r="F77" s="182"/>
      <c r="G77" s="181"/>
      <c r="H77" s="181"/>
      <c r="I77" s="183"/>
      <c r="J77" s="181"/>
      <c r="K77" s="84"/>
    </row>
    <row r="78" spans="1:11" s="9" customFormat="1" ht="24" hidden="1" customHeight="1" x14ac:dyDescent="0.2">
      <c r="A78" s="82"/>
      <c r="B78" s="8"/>
      <c r="C78" s="8"/>
      <c r="D78" s="180"/>
      <c r="E78" s="181"/>
      <c r="F78" s="182"/>
      <c r="G78" s="181"/>
      <c r="H78" s="181"/>
      <c r="I78" s="183"/>
      <c r="J78" s="181"/>
      <c r="K78" s="84"/>
    </row>
    <row r="79" spans="1:11" s="9" customFormat="1" ht="24" hidden="1" customHeight="1" x14ac:dyDescent="0.2">
      <c r="A79" s="82"/>
      <c r="B79" s="8"/>
      <c r="C79" s="8"/>
      <c r="D79" s="180"/>
      <c r="E79" s="181"/>
      <c r="F79" s="182"/>
      <c r="G79" s="181"/>
      <c r="H79" s="181"/>
      <c r="I79" s="183"/>
      <c r="J79" s="181"/>
      <c r="K79" s="84"/>
    </row>
    <row r="80" spans="1:11" s="9" customFormat="1" ht="24" hidden="1" customHeight="1" x14ac:dyDescent="0.2">
      <c r="A80" s="82"/>
      <c r="B80" s="8"/>
      <c r="C80" s="8"/>
      <c r="D80" s="180"/>
      <c r="E80" s="181"/>
      <c r="F80" s="182"/>
      <c r="G80" s="181"/>
      <c r="H80" s="181"/>
      <c r="I80" s="183"/>
      <c r="J80" s="181"/>
      <c r="K80" s="84"/>
    </row>
    <row r="81" spans="1:11" s="9" customFormat="1" ht="24" hidden="1" customHeight="1" x14ac:dyDescent="0.2">
      <c r="A81" s="82"/>
      <c r="B81" s="8"/>
      <c r="C81" s="8"/>
      <c r="D81" s="180"/>
      <c r="E81" s="181"/>
      <c r="F81" s="182"/>
      <c r="G81" s="181"/>
      <c r="H81" s="181"/>
      <c r="I81" s="183"/>
      <c r="J81" s="181"/>
      <c r="K81" s="84"/>
    </row>
    <row r="82" spans="1:11" s="9" customFormat="1" ht="24" hidden="1" customHeight="1" x14ac:dyDescent="0.2">
      <c r="A82" s="82"/>
      <c r="B82" s="8"/>
      <c r="C82" s="8"/>
      <c r="D82" s="180"/>
      <c r="E82" s="181"/>
      <c r="F82" s="182"/>
      <c r="G82" s="181"/>
      <c r="H82" s="181"/>
      <c r="I82" s="183"/>
      <c r="J82" s="181"/>
      <c r="K82" s="84"/>
    </row>
    <row r="83" spans="1:11" s="9" customFormat="1" ht="24" hidden="1" customHeight="1" x14ac:dyDescent="0.2">
      <c r="A83" s="82"/>
      <c r="B83" s="8"/>
      <c r="C83" s="8"/>
      <c r="D83" s="180"/>
      <c r="E83" s="181"/>
      <c r="F83" s="182"/>
      <c r="G83" s="181"/>
      <c r="H83" s="181"/>
      <c r="I83" s="183"/>
      <c r="J83" s="181"/>
      <c r="K83" s="84"/>
    </row>
    <row r="84" spans="1:11" s="9" customFormat="1" ht="24" hidden="1" customHeight="1" x14ac:dyDescent="0.2">
      <c r="A84" s="82"/>
      <c r="B84" s="8"/>
      <c r="C84" s="8"/>
      <c r="D84" s="180"/>
      <c r="E84" s="181"/>
      <c r="F84" s="182"/>
      <c r="G84" s="181"/>
      <c r="H84" s="181"/>
      <c r="I84" s="183"/>
      <c r="J84" s="181"/>
      <c r="K84" s="84"/>
    </row>
    <row r="85" spans="1:11" s="9" customFormat="1" ht="24" hidden="1" customHeight="1" x14ac:dyDescent="0.2">
      <c r="A85" s="82"/>
      <c r="B85" s="8"/>
      <c r="C85" s="8"/>
      <c r="D85" s="180"/>
      <c r="E85" s="181"/>
      <c r="F85" s="182"/>
      <c r="G85" s="181"/>
      <c r="H85" s="181"/>
      <c r="I85" s="183"/>
      <c r="J85" s="181"/>
      <c r="K85" s="84"/>
    </row>
    <row r="86" spans="1:11" s="9" customFormat="1" ht="24" hidden="1" customHeight="1" x14ac:dyDescent="0.2">
      <c r="A86" s="82"/>
      <c r="B86" s="8"/>
      <c r="C86" s="8"/>
      <c r="D86" s="180"/>
      <c r="E86" s="181"/>
      <c r="F86" s="182"/>
      <c r="G86" s="181"/>
      <c r="H86" s="181"/>
      <c r="I86" s="183"/>
      <c r="J86" s="181"/>
      <c r="K86" s="84"/>
    </row>
    <row r="87" spans="1:11" s="9" customFormat="1" ht="24" hidden="1" customHeight="1" x14ac:dyDescent="0.2">
      <c r="A87" s="82"/>
      <c r="B87" s="8"/>
      <c r="C87" s="8"/>
      <c r="D87" s="180"/>
      <c r="E87" s="181"/>
      <c r="F87" s="182"/>
      <c r="G87" s="181"/>
      <c r="H87" s="181"/>
      <c r="I87" s="183"/>
      <c r="J87" s="181"/>
      <c r="K87" s="84"/>
    </row>
    <row r="88" spans="1:11" s="9" customFormat="1" ht="24" hidden="1" customHeight="1" x14ac:dyDescent="0.2">
      <c r="A88" s="82"/>
      <c r="B88" s="8"/>
      <c r="C88" s="8"/>
      <c r="D88" s="180"/>
      <c r="E88" s="181"/>
      <c r="F88" s="182"/>
      <c r="G88" s="181"/>
      <c r="H88" s="181"/>
      <c r="I88" s="183"/>
      <c r="J88" s="181"/>
      <c r="K88" s="84"/>
    </row>
    <row r="89" spans="1:11" s="9" customFormat="1" ht="24" hidden="1" customHeight="1" x14ac:dyDescent="0.2">
      <c r="A89" s="82"/>
      <c r="B89" s="8"/>
      <c r="C89" s="8"/>
      <c r="D89" s="180"/>
      <c r="E89" s="181"/>
      <c r="F89" s="182"/>
      <c r="G89" s="181"/>
      <c r="H89" s="181"/>
      <c r="I89" s="183"/>
      <c r="J89" s="181"/>
      <c r="K89" s="84"/>
    </row>
    <row r="90" spans="1:11" s="9" customFormat="1" ht="24" hidden="1" customHeight="1" x14ac:dyDescent="0.2">
      <c r="A90" s="82"/>
      <c r="B90" s="8"/>
      <c r="C90" s="8"/>
      <c r="D90" s="180"/>
      <c r="E90" s="181"/>
      <c r="F90" s="182"/>
      <c r="G90" s="181"/>
      <c r="H90" s="181"/>
      <c r="I90" s="183"/>
      <c r="J90" s="181"/>
      <c r="K90" s="84"/>
    </row>
    <row r="91" spans="1:11" s="9" customFormat="1" ht="24" hidden="1" customHeight="1" x14ac:dyDescent="0.2">
      <c r="A91" s="82"/>
      <c r="B91" s="8"/>
      <c r="C91" s="8"/>
      <c r="D91" s="180"/>
      <c r="E91" s="181"/>
      <c r="F91" s="182"/>
      <c r="G91" s="181"/>
      <c r="H91" s="181"/>
      <c r="I91" s="183"/>
      <c r="J91" s="181"/>
      <c r="K91" s="84"/>
    </row>
    <row r="92" spans="1:11" s="9" customFormat="1" ht="24" hidden="1" customHeight="1" x14ac:dyDescent="0.2">
      <c r="A92" s="82"/>
      <c r="B92" s="8"/>
      <c r="C92" s="8"/>
      <c r="D92" s="180"/>
      <c r="E92" s="181"/>
      <c r="F92" s="182"/>
      <c r="G92" s="181"/>
      <c r="H92" s="181"/>
      <c r="I92" s="183"/>
      <c r="J92" s="181"/>
      <c r="K92" s="84"/>
    </row>
    <row r="93" spans="1:11" s="9" customFormat="1" ht="24" hidden="1" customHeight="1" x14ac:dyDescent="0.2">
      <c r="A93" s="82"/>
      <c r="B93" s="8"/>
      <c r="C93" s="8"/>
      <c r="D93" s="180"/>
      <c r="E93" s="181"/>
      <c r="F93" s="182"/>
      <c r="G93" s="181"/>
      <c r="H93" s="181"/>
      <c r="I93" s="183"/>
      <c r="J93" s="181"/>
      <c r="K93" s="84"/>
    </row>
    <row r="94" spans="1:11" s="9" customFormat="1" ht="24" hidden="1" customHeight="1" x14ac:dyDescent="0.2">
      <c r="A94" s="82"/>
      <c r="B94" s="8"/>
      <c r="C94" s="8"/>
      <c r="D94" s="180"/>
      <c r="E94" s="181"/>
      <c r="F94" s="182"/>
      <c r="G94" s="181"/>
      <c r="H94" s="181"/>
      <c r="I94" s="183"/>
      <c r="J94" s="181"/>
      <c r="K94" s="84"/>
    </row>
    <row r="95" spans="1:11" s="9" customFormat="1" ht="24" hidden="1" customHeight="1" x14ac:dyDescent="0.2">
      <c r="A95" s="82"/>
      <c r="B95" s="8"/>
      <c r="C95" s="8"/>
      <c r="D95" s="180"/>
      <c r="E95" s="181"/>
      <c r="F95" s="182"/>
      <c r="G95" s="181"/>
      <c r="H95" s="181"/>
      <c r="I95" s="183"/>
      <c r="J95" s="181"/>
      <c r="K95" s="84"/>
    </row>
    <row r="96" spans="1:11" s="9" customFormat="1" ht="24" hidden="1" customHeight="1" x14ac:dyDescent="0.2">
      <c r="A96" s="82"/>
      <c r="B96" s="8"/>
      <c r="C96" s="8"/>
      <c r="D96" s="180"/>
      <c r="E96" s="181"/>
      <c r="F96" s="182"/>
      <c r="G96" s="181"/>
      <c r="H96" s="181"/>
      <c r="I96" s="183"/>
      <c r="J96" s="181"/>
      <c r="K96" s="84"/>
    </row>
    <row r="97" spans="1:11" s="9" customFormat="1" ht="24" hidden="1" customHeight="1" x14ac:dyDescent="0.2">
      <c r="A97" s="82"/>
      <c r="B97" s="8"/>
      <c r="C97" s="8"/>
      <c r="D97" s="180"/>
      <c r="E97" s="181"/>
      <c r="F97" s="182"/>
      <c r="G97" s="181"/>
      <c r="H97" s="181"/>
      <c r="I97" s="183"/>
      <c r="J97" s="181"/>
      <c r="K97" s="84"/>
    </row>
    <row r="98" spans="1:11" s="9" customFormat="1" ht="24" hidden="1" customHeight="1" x14ac:dyDescent="0.2">
      <c r="A98" s="82"/>
      <c r="B98" s="8"/>
      <c r="C98" s="8"/>
      <c r="D98" s="180"/>
      <c r="E98" s="181"/>
      <c r="F98" s="182"/>
      <c r="G98" s="181"/>
      <c r="H98" s="181"/>
      <c r="I98" s="183"/>
      <c r="J98" s="181"/>
      <c r="K98" s="84"/>
    </row>
    <row r="99" spans="1:11" s="9" customFormat="1" ht="24" hidden="1" customHeight="1" x14ac:dyDescent="0.2">
      <c r="A99" s="82"/>
      <c r="B99" s="8"/>
      <c r="C99" s="8"/>
      <c r="D99" s="180"/>
      <c r="E99" s="181"/>
      <c r="F99" s="182"/>
      <c r="G99" s="181"/>
      <c r="H99" s="181"/>
      <c r="I99" s="183"/>
      <c r="J99" s="181"/>
      <c r="K99" s="84"/>
    </row>
    <row r="100" spans="1:11" s="9" customFormat="1" ht="24" hidden="1" customHeight="1" x14ac:dyDescent="0.2">
      <c r="A100" s="82"/>
      <c r="B100" s="8"/>
      <c r="C100" s="8"/>
      <c r="D100" s="180"/>
      <c r="E100" s="181"/>
      <c r="F100" s="182"/>
      <c r="G100" s="181"/>
      <c r="H100" s="181"/>
      <c r="I100" s="183"/>
      <c r="J100" s="181"/>
      <c r="K100" s="84"/>
    </row>
    <row r="101" spans="1:11" s="9" customFormat="1" ht="24" hidden="1" customHeight="1" x14ac:dyDescent="0.2">
      <c r="A101" s="82"/>
      <c r="B101" s="8"/>
      <c r="C101" s="8"/>
      <c r="D101" s="180"/>
      <c r="E101" s="181"/>
      <c r="F101" s="182"/>
      <c r="G101" s="181"/>
      <c r="H101" s="181"/>
      <c r="I101" s="183"/>
      <c r="J101" s="181"/>
      <c r="K101" s="84"/>
    </row>
    <row r="102" spans="1:11" s="9" customFormat="1" ht="24" hidden="1" customHeight="1" x14ac:dyDescent="0.2">
      <c r="A102" s="82"/>
      <c r="B102" s="8"/>
      <c r="C102" s="8"/>
      <c r="D102" s="180"/>
      <c r="E102" s="181"/>
      <c r="F102" s="182"/>
      <c r="G102" s="181"/>
      <c r="H102" s="181"/>
      <c r="I102" s="183"/>
      <c r="J102" s="181"/>
      <c r="K102" s="84"/>
    </row>
    <row r="103" spans="1:11" s="9" customFormat="1" ht="24" hidden="1" customHeight="1" x14ac:dyDescent="0.2">
      <c r="A103" s="82"/>
      <c r="B103" s="8"/>
      <c r="C103" s="8"/>
      <c r="D103" s="180"/>
      <c r="E103" s="181"/>
      <c r="F103" s="182"/>
      <c r="G103" s="181"/>
      <c r="H103" s="181"/>
      <c r="I103" s="183"/>
      <c r="J103" s="181"/>
      <c r="K103" s="84"/>
    </row>
    <row r="104" spans="1:11" s="9" customFormat="1" ht="24" hidden="1" customHeight="1" x14ac:dyDescent="0.2">
      <c r="A104" s="82"/>
      <c r="B104" s="8"/>
      <c r="C104" s="8"/>
      <c r="D104" s="180"/>
      <c r="E104" s="181"/>
      <c r="F104" s="182"/>
      <c r="G104" s="181"/>
      <c r="H104" s="181"/>
      <c r="I104" s="183"/>
      <c r="J104" s="181"/>
      <c r="K104" s="84"/>
    </row>
    <row r="105" spans="1:11" s="9" customFormat="1" ht="24" hidden="1" customHeight="1" x14ac:dyDescent="0.2">
      <c r="A105" s="82"/>
      <c r="B105" s="8"/>
      <c r="C105" s="8"/>
      <c r="D105" s="180"/>
      <c r="E105" s="181"/>
      <c r="F105" s="182"/>
      <c r="G105" s="181"/>
      <c r="H105" s="181"/>
      <c r="I105" s="183"/>
      <c r="J105" s="181"/>
      <c r="K105" s="84"/>
    </row>
    <row r="106" spans="1:11" s="9" customFormat="1" ht="24" hidden="1" customHeight="1" x14ac:dyDescent="0.2">
      <c r="A106" s="82"/>
      <c r="B106" s="8"/>
      <c r="C106" s="8"/>
      <c r="D106" s="180"/>
      <c r="E106" s="181"/>
      <c r="F106" s="182"/>
      <c r="G106" s="181"/>
      <c r="H106" s="181"/>
      <c r="I106" s="183"/>
      <c r="J106" s="181"/>
      <c r="K106" s="84"/>
    </row>
    <row r="107" spans="1:11" s="9" customFormat="1" ht="24" hidden="1" customHeight="1" x14ac:dyDescent="0.2">
      <c r="A107" s="82"/>
      <c r="B107" s="8"/>
      <c r="C107" s="8"/>
      <c r="D107" s="180"/>
      <c r="E107" s="181"/>
      <c r="F107" s="182"/>
      <c r="G107" s="181"/>
      <c r="H107" s="181"/>
      <c r="I107" s="183"/>
      <c r="J107" s="181"/>
      <c r="K107" s="84"/>
    </row>
    <row r="108" spans="1:11" s="9" customFormat="1" ht="24" hidden="1" customHeight="1" x14ac:dyDescent="0.2">
      <c r="A108" s="82"/>
      <c r="B108" s="8"/>
      <c r="C108" s="8"/>
      <c r="D108" s="180"/>
      <c r="E108" s="181"/>
      <c r="F108" s="182"/>
      <c r="G108" s="181"/>
      <c r="H108" s="181"/>
      <c r="I108" s="183"/>
      <c r="J108" s="181"/>
      <c r="K108" s="84"/>
    </row>
    <row r="109" spans="1:11" s="9" customFormat="1" ht="24" hidden="1" customHeight="1" x14ac:dyDescent="0.2">
      <c r="A109" s="82"/>
      <c r="B109" s="8"/>
      <c r="C109" s="8"/>
      <c r="D109" s="180"/>
      <c r="E109" s="181"/>
      <c r="F109" s="182"/>
      <c r="G109" s="181"/>
      <c r="H109" s="181"/>
      <c r="I109" s="183"/>
      <c r="J109" s="181"/>
      <c r="K109" s="84"/>
    </row>
    <row r="110" spans="1:11" s="9" customFormat="1" ht="24" hidden="1" customHeight="1" x14ac:dyDescent="0.2">
      <c r="A110" s="82"/>
      <c r="B110" s="8"/>
      <c r="C110" s="8"/>
      <c r="D110" s="180"/>
      <c r="E110" s="181"/>
      <c r="F110" s="182"/>
      <c r="G110" s="181"/>
      <c r="H110" s="181"/>
      <c r="I110" s="183"/>
      <c r="J110" s="181"/>
      <c r="K110" s="84"/>
    </row>
    <row r="111" spans="1:11" s="9" customFormat="1" ht="24" hidden="1" customHeight="1" x14ac:dyDescent="0.2">
      <c r="A111" s="82"/>
      <c r="B111" s="8"/>
      <c r="C111" s="8"/>
      <c r="D111" s="180"/>
      <c r="E111" s="181"/>
      <c r="F111" s="182"/>
      <c r="G111" s="181"/>
      <c r="H111" s="181"/>
      <c r="I111" s="183"/>
      <c r="J111" s="181"/>
      <c r="K111" s="84"/>
    </row>
    <row r="112" spans="1:11" s="9" customFormat="1" ht="24" hidden="1" customHeight="1" x14ac:dyDescent="0.2">
      <c r="A112" s="82"/>
      <c r="B112" s="8"/>
      <c r="C112" s="8"/>
      <c r="D112" s="180"/>
      <c r="E112" s="181"/>
      <c r="F112" s="182"/>
      <c r="G112" s="181"/>
      <c r="H112" s="181"/>
      <c r="I112" s="183"/>
      <c r="J112" s="181"/>
      <c r="K112" s="84"/>
    </row>
    <row r="113" spans="1:11" s="9" customFormat="1" ht="24" hidden="1" customHeight="1" x14ac:dyDescent="0.2">
      <c r="A113" s="82"/>
      <c r="B113" s="8"/>
      <c r="C113" s="8"/>
      <c r="D113" s="180"/>
      <c r="E113" s="181"/>
      <c r="F113" s="182"/>
      <c r="G113" s="181"/>
      <c r="H113" s="181"/>
      <c r="I113" s="183"/>
      <c r="J113" s="181"/>
      <c r="K113" s="84"/>
    </row>
    <row r="114" spans="1:11" s="9" customFormat="1" ht="24" hidden="1" customHeight="1" x14ac:dyDescent="0.2">
      <c r="A114" s="82"/>
      <c r="B114" s="8"/>
      <c r="C114" s="8"/>
      <c r="D114" s="180"/>
      <c r="E114" s="181"/>
      <c r="F114" s="182"/>
      <c r="G114" s="181"/>
      <c r="H114" s="181"/>
      <c r="I114" s="183"/>
      <c r="J114" s="181"/>
      <c r="K114" s="84"/>
    </row>
    <row r="115" spans="1:11" s="9" customFormat="1" ht="24" hidden="1" customHeight="1" x14ac:dyDescent="0.2">
      <c r="A115" s="82"/>
      <c r="B115" s="8"/>
      <c r="C115" s="8"/>
      <c r="D115" s="180"/>
      <c r="E115" s="181"/>
      <c r="F115" s="182"/>
      <c r="G115" s="181"/>
      <c r="H115" s="181"/>
      <c r="I115" s="183"/>
      <c r="J115" s="181"/>
      <c r="K115" s="84"/>
    </row>
    <row r="116" spans="1:11" s="9" customFormat="1" ht="24" hidden="1" customHeight="1" x14ac:dyDescent="0.2">
      <c r="A116" s="82"/>
      <c r="B116" s="8"/>
      <c r="C116" s="8"/>
      <c r="D116" s="180"/>
      <c r="E116" s="181"/>
      <c r="F116" s="182"/>
      <c r="G116" s="181"/>
      <c r="H116" s="181"/>
      <c r="I116" s="183"/>
      <c r="J116" s="181"/>
      <c r="K116" s="84"/>
    </row>
    <row r="117" spans="1:11" s="9" customFormat="1" ht="24" hidden="1" customHeight="1" x14ac:dyDescent="0.2">
      <c r="A117" s="82"/>
      <c r="B117" s="8"/>
      <c r="C117" s="8"/>
      <c r="D117" s="180"/>
      <c r="E117" s="181"/>
      <c r="F117" s="182"/>
      <c r="G117" s="181"/>
      <c r="H117" s="181"/>
      <c r="I117" s="183"/>
      <c r="J117" s="181"/>
      <c r="K117" s="84"/>
    </row>
    <row r="118" spans="1:11" s="9" customFormat="1" ht="24" hidden="1" customHeight="1" x14ac:dyDescent="0.2">
      <c r="A118" s="82"/>
      <c r="B118" s="8"/>
      <c r="C118" s="8"/>
      <c r="D118" s="180"/>
      <c r="E118" s="181"/>
      <c r="F118" s="182"/>
      <c r="G118" s="181"/>
      <c r="H118" s="181"/>
      <c r="I118" s="183"/>
      <c r="J118" s="181"/>
      <c r="K118" s="84"/>
    </row>
    <row r="119" spans="1:11" s="9" customFormat="1" ht="24" hidden="1" customHeight="1" x14ac:dyDescent="0.2">
      <c r="A119" s="82"/>
      <c r="B119" s="8"/>
      <c r="C119" s="8"/>
      <c r="D119" s="180"/>
      <c r="E119" s="181"/>
      <c r="F119" s="182"/>
      <c r="G119" s="181"/>
      <c r="H119" s="181"/>
      <c r="I119" s="183"/>
      <c r="J119" s="181"/>
      <c r="K119" s="84"/>
    </row>
    <row r="120" spans="1:11" s="9" customFormat="1" ht="24" hidden="1" customHeight="1" x14ac:dyDescent="0.2">
      <c r="A120" s="82"/>
      <c r="B120" s="8"/>
      <c r="C120" s="8"/>
      <c r="D120" s="180"/>
      <c r="E120" s="181"/>
      <c r="F120" s="182"/>
      <c r="G120" s="181"/>
      <c r="H120" s="181"/>
      <c r="I120" s="183"/>
      <c r="J120" s="181"/>
      <c r="K120" s="84"/>
    </row>
    <row r="121" spans="1:11" s="9" customFormat="1" ht="24" hidden="1" customHeight="1" x14ac:dyDescent="0.2">
      <c r="A121" s="82"/>
      <c r="B121" s="8"/>
      <c r="C121" s="8"/>
      <c r="D121" s="180"/>
      <c r="E121" s="181"/>
      <c r="F121" s="182"/>
      <c r="G121" s="181"/>
      <c r="H121" s="181"/>
      <c r="I121" s="183"/>
      <c r="J121" s="181"/>
      <c r="K121" s="84"/>
    </row>
    <row r="122" spans="1:11" s="9" customFormat="1" ht="24" hidden="1" customHeight="1" x14ac:dyDescent="0.2">
      <c r="A122" s="82"/>
      <c r="B122" s="8"/>
      <c r="C122" s="8"/>
      <c r="D122" s="180"/>
      <c r="E122" s="181"/>
      <c r="F122" s="182"/>
      <c r="G122" s="181"/>
      <c r="H122" s="181"/>
      <c r="I122" s="183"/>
      <c r="J122" s="181"/>
      <c r="K122" s="84"/>
    </row>
    <row r="123" spans="1:11" s="9" customFormat="1" ht="24" hidden="1" customHeight="1" x14ac:dyDescent="0.2">
      <c r="A123" s="82"/>
      <c r="B123" s="8"/>
      <c r="C123" s="8"/>
      <c r="D123" s="180"/>
      <c r="E123" s="181"/>
      <c r="F123" s="182"/>
      <c r="G123" s="181"/>
      <c r="H123" s="181"/>
      <c r="I123" s="183"/>
      <c r="J123" s="181"/>
      <c r="K123" s="84"/>
    </row>
    <row r="124" spans="1:11" s="9" customFormat="1" ht="24" hidden="1" customHeight="1" x14ac:dyDescent="0.2">
      <c r="A124" s="82"/>
      <c r="B124" s="8"/>
      <c r="C124" s="8"/>
      <c r="D124" s="180"/>
      <c r="E124" s="181"/>
      <c r="F124" s="182"/>
      <c r="G124" s="181"/>
      <c r="H124" s="181"/>
      <c r="I124" s="183"/>
      <c r="J124" s="181"/>
      <c r="K124" s="84"/>
    </row>
    <row r="125" spans="1:11" s="9" customFormat="1" ht="24" hidden="1" customHeight="1" x14ac:dyDescent="0.2">
      <c r="A125" s="82"/>
      <c r="B125" s="8"/>
      <c r="C125" s="8"/>
      <c r="D125" s="180"/>
      <c r="E125" s="181"/>
      <c r="F125" s="182"/>
      <c r="G125" s="181"/>
      <c r="H125" s="181"/>
      <c r="I125" s="183"/>
      <c r="J125" s="181"/>
      <c r="K125" s="84"/>
    </row>
    <row r="126" spans="1:11" s="9" customFormat="1" ht="24" hidden="1" customHeight="1" x14ac:dyDescent="0.2">
      <c r="A126" s="82"/>
      <c r="B126" s="8"/>
      <c r="C126" s="8"/>
      <c r="D126" s="180"/>
      <c r="E126" s="181"/>
      <c r="F126" s="182"/>
      <c r="G126" s="181"/>
      <c r="H126" s="181"/>
      <c r="I126" s="183"/>
      <c r="J126" s="181"/>
      <c r="K126" s="84"/>
    </row>
    <row r="127" spans="1:11" s="9" customFormat="1" ht="24" hidden="1" customHeight="1" x14ac:dyDescent="0.2">
      <c r="A127" s="82"/>
      <c r="B127" s="8"/>
      <c r="C127" s="8"/>
      <c r="D127" s="180"/>
      <c r="E127" s="181"/>
      <c r="F127" s="182"/>
      <c r="G127" s="181"/>
      <c r="H127" s="181"/>
      <c r="I127" s="183"/>
      <c r="J127" s="181"/>
      <c r="K127" s="84"/>
    </row>
    <row r="128" spans="1:11" s="9" customFormat="1" ht="24" hidden="1" customHeight="1" x14ac:dyDescent="0.2">
      <c r="A128" s="82"/>
      <c r="B128" s="8"/>
      <c r="C128" s="8"/>
      <c r="D128" s="180"/>
      <c r="E128" s="181"/>
      <c r="F128" s="182"/>
      <c r="G128" s="181"/>
      <c r="H128" s="181"/>
      <c r="I128" s="183"/>
      <c r="J128" s="181"/>
      <c r="K128" s="84"/>
    </row>
    <row r="129" spans="1:11" s="9" customFormat="1" ht="24" hidden="1" customHeight="1" x14ac:dyDescent="0.2">
      <c r="A129" s="82"/>
      <c r="B129" s="8"/>
      <c r="C129" s="8"/>
      <c r="D129" s="180"/>
      <c r="E129" s="181"/>
      <c r="F129" s="182"/>
      <c r="G129" s="181"/>
      <c r="H129" s="181"/>
      <c r="I129" s="183"/>
      <c r="J129" s="181"/>
      <c r="K129" s="84"/>
    </row>
    <row r="130" spans="1:11" s="9" customFormat="1" ht="24" hidden="1" customHeight="1" x14ac:dyDescent="0.2">
      <c r="A130" s="82"/>
      <c r="B130" s="8"/>
      <c r="C130" s="8"/>
      <c r="D130" s="180"/>
      <c r="E130" s="181"/>
      <c r="F130" s="182"/>
      <c r="G130" s="181"/>
      <c r="H130" s="181"/>
      <c r="I130" s="183"/>
      <c r="J130" s="181"/>
      <c r="K130" s="84"/>
    </row>
    <row r="131" spans="1:11" s="9" customFormat="1" ht="24" hidden="1" customHeight="1" x14ac:dyDescent="0.2">
      <c r="A131" s="82"/>
      <c r="B131" s="8"/>
      <c r="C131" s="8"/>
      <c r="D131" s="180"/>
      <c r="E131" s="181"/>
      <c r="F131" s="182"/>
      <c r="G131" s="181"/>
      <c r="H131" s="181"/>
      <c r="I131" s="183"/>
      <c r="J131" s="181"/>
      <c r="K131" s="84"/>
    </row>
    <row r="132" spans="1:11" s="9" customFormat="1" ht="24" hidden="1" customHeight="1" x14ac:dyDescent="0.2">
      <c r="A132" s="82"/>
      <c r="B132" s="8"/>
      <c r="C132" s="8"/>
      <c r="D132" s="180"/>
      <c r="E132" s="181"/>
      <c r="F132" s="182"/>
      <c r="G132" s="181"/>
      <c r="H132" s="181"/>
      <c r="I132" s="183"/>
      <c r="J132" s="181"/>
      <c r="K132" s="84"/>
    </row>
    <row r="133" spans="1:11" s="9" customFormat="1" ht="24" hidden="1" customHeight="1" x14ac:dyDescent="0.2">
      <c r="A133" s="82"/>
      <c r="B133" s="8"/>
      <c r="C133" s="8"/>
      <c r="D133" s="180"/>
      <c r="E133" s="181"/>
      <c r="F133" s="182"/>
      <c r="G133" s="181"/>
      <c r="H133" s="181"/>
      <c r="I133" s="183"/>
      <c r="J133" s="181"/>
      <c r="K133" s="84"/>
    </row>
    <row r="134" spans="1:11" s="9" customFormat="1" ht="24" hidden="1" customHeight="1" x14ac:dyDescent="0.2">
      <c r="A134" s="82"/>
      <c r="B134" s="8"/>
      <c r="C134" s="8"/>
      <c r="D134" s="180"/>
      <c r="E134" s="181"/>
      <c r="F134" s="182"/>
      <c r="G134" s="181"/>
      <c r="H134" s="181"/>
      <c r="I134" s="183"/>
      <c r="J134" s="181"/>
      <c r="K134" s="84"/>
    </row>
    <row r="135" spans="1:11" s="9" customFormat="1" ht="24" hidden="1" customHeight="1" x14ac:dyDescent="0.2">
      <c r="A135" s="82"/>
      <c r="B135" s="8"/>
      <c r="C135" s="8"/>
      <c r="D135" s="180"/>
      <c r="E135" s="181"/>
      <c r="F135" s="182"/>
      <c r="G135" s="181"/>
      <c r="H135" s="181"/>
      <c r="I135" s="183"/>
      <c r="J135" s="181"/>
      <c r="K135" s="84"/>
    </row>
    <row r="136" spans="1:11" s="9" customFormat="1" ht="24" hidden="1" customHeight="1" x14ac:dyDescent="0.2">
      <c r="A136" s="82"/>
      <c r="B136" s="8"/>
      <c r="C136" s="8"/>
      <c r="D136" s="180"/>
      <c r="E136" s="181"/>
      <c r="F136" s="182"/>
      <c r="G136" s="181"/>
      <c r="H136" s="181"/>
      <c r="I136" s="183"/>
      <c r="J136" s="181"/>
      <c r="K136" s="84"/>
    </row>
    <row r="137" spans="1:11" s="9" customFormat="1" ht="24" hidden="1" customHeight="1" x14ac:dyDescent="0.2">
      <c r="A137" s="82"/>
      <c r="B137" s="8"/>
      <c r="C137" s="8"/>
      <c r="D137" s="180"/>
      <c r="E137" s="181"/>
      <c r="F137" s="182"/>
      <c r="G137" s="181"/>
      <c r="H137" s="181"/>
      <c r="I137" s="183"/>
      <c r="J137" s="181"/>
      <c r="K137" s="84"/>
    </row>
    <row r="138" spans="1:11" s="9" customFormat="1" ht="24" hidden="1" customHeight="1" x14ac:dyDescent="0.2">
      <c r="A138" s="82"/>
      <c r="B138" s="8"/>
      <c r="C138" s="8"/>
      <c r="D138" s="180"/>
      <c r="E138" s="181"/>
      <c r="F138" s="182"/>
      <c r="G138" s="181"/>
      <c r="H138" s="181"/>
      <c r="I138" s="183"/>
      <c r="J138" s="181"/>
      <c r="K138" s="84"/>
    </row>
    <row r="139" spans="1:11" s="9" customFormat="1" ht="24" hidden="1" customHeight="1" x14ac:dyDescent="0.2">
      <c r="A139" s="82"/>
      <c r="B139" s="8"/>
      <c r="C139" s="8"/>
      <c r="D139" s="180"/>
      <c r="E139" s="181"/>
      <c r="F139" s="182"/>
      <c r="G139" s="181"/>
      <c r="H139" s="181"/>
      <c r="I139" s="183"/>
      <c r="J139" s="181"/>
      <c r="K139" s="84"/>
    </row>
    <row r="140" spans="1:11" s="9" customFormat="1" ht="24" hidden="1" customHeight="1" x14ac:dyDescent="0.2">
      <c r="A140" s="82"/>
      <c r="B140" s="8"/>
      <c r="C140" s="8"/>
      <c r="D140" s="180"/>
      <c r="E140" s="181"/>
      <c r="F140" s="182"/>
      <c r="G140" s="181"/>
      <c r="H140" s="181"/>
      <c r="I140" s="183"/>
      <c r="J140" s="181"/>
      <c r="K140" s="84"/>
    </row>
    <row r="141" spans="1:11" s="9" customFormat="1" ht="24" hidden="1" customHeight="1" x14ac:dyDescent="0.2">
      <c r="A141" s="82"/>
      <c r="B141" s="8"/>
      <c r="C141" s="8"/>
      <c r="D141" s="180"/>
      <c r="E141" s="181"/>
      <c r="F141" s="182"/>
      <c r="G141" s="181"/>
      <c r="H141" s="181"/>
      <c r="I141" s="183"/>
      <c r="J141" s="181"/>
      <c r="K141" s="84"/>
    </row>
    <row r="142" spans="1:11" s="9" customFormat="1" ht="24" hidden="1" customHeight="1" x14ac:dyDescent="0.2">
      <c r="A142" s="82"/>
      <c r="B142" s="8"/>
      <c r="C142" s="8"/>
      <c r="D142" s="180"/>
      <c r="E142" s="181"/>
      <c r="F142" s="182"/>
      <c r="G142" s="181"/>
      <c r="H142" s="181"/>
      <c r="I142" s="183"/>
      <c r="J142" s="181"/>
      <c r="K142" s="84"/>
    </row>
    <row r="143" spans="1:11" s="9" customFormat="1" ht="24" hidden="1" customHeight="1" x14ac:dyDescent="0.2">
      <c r="A143" s="82"/>
      <c r="B143" s="8"/>
      <c r="C143" s="8"/>
      <c r="D143" s="180"/>
      <c r="E143" s="181"/>
      <c r="F143" s="182"/>
      <c r="G143" s="181"/>
      <c r="H143" s="181"/>
      <c r="I143" s="183"/>
      <c r="J143" s="181"/>
      <c r="K143" s="84"/>
    </row>
    <row r="144" spans="1:11" s="9" customFormat="1" ht="24" hidden="1" customHeight="1" x14ac:dyDescent="0.2">
      <c r="A144" s="82"/>
      <c r="B144" s="8"/>
      <c r="C144" s="8"/>
      <c r="D144" s="180"/>
      <c r="E144" s="181"/>
      <c r="F144" s="182"/>
      <c r="G144" s="181"/>
      <c r="H144" s="181"/>
      <c r="I144" s="183"/>
      <c r="J144" s="181"/>
      <c r="K144" s="84"/>
    </row>
    <row r="145" spans="1:11" s="9" customFormat="1" ht="24" hidden="1" customHeight="1" x14ac:dyDescent="0.2">
      <c r="A145" s="82"/>
      <c r="B145" s="8"/>
      <c r="C145" s="8"/>
      <c r="D145" s="180"/>
      <c r="E145" s="181"/>
      <c r="F145" s="182"/>
      <c r="G145" s="181"/>
      <c r="H145" s="181"/>
      <c r="I145" s="183"/>
      <c r="J145" s="181"/>
      <c r="K145" s="84"/>
    </row>
    <row r="146" spans="1:11" s="9" customFormat="1" ht="24" hidden="1" customHeight="1" x14ac:dyDescent="0.2">
      <c r="A146" s="82"/>
      <c r="B146" s="8"/>
      <c r="C146" s="8"/>
      <c r="D146" s="180"/>
      <c r="E146" s="181"/>
      <c r="F146" s="182"/>
      <c r="G146" s="181"/>
      <c r="H146" s="181"/>
      <c r="I146" s="183"/>
      <c r="J146" s="181"/>
      <c r="K146" s="84"/>
    </row>
    <row r="147" spans="1:11" s="9" customFormat="1" ht="24" hidden="1" customHeight="1" x14ac:dyDescent="0.2">
      <c r="A147" s="82"/>
      <c r="B147" s="8"/>
      <c r="C147" s="8"/>
      <c r="D147" s="180"/>
      <c r="E147" s="181"/>
      <c r="F147" s="182"/>
      <c r="G147" s="181"/>
      <c r="H147" s="181"/>
      <c r="I147" s="183"/>
      <c r="J147" s="181"/>
      <c r="K147" s="84"/>
    </row>
    <row r="148" spans="1:11" s="9" customFormat="1" ht="24" hidden="1" customHeight="1" x14ac:dyDescent="0.2">
      <c r="A148" s="82"/>
      <c r="B148" s="8"/>
      <c r="C148" s="8"/>
      <c r="D148" s="180"/>
      <c r="E148" s="181"/>
      <c r="F148" s="182"/>
      <c r="G148" s="181"/>
      <c r="H148" s="181"/>
      <c r="I148" s="183"/>
      <c r="J148" s="181"/>
      <c r="K148" s="84"/>
    </row>
    <row r="149" spans="1:11" s="9" customFormat="1" ht="24" hidden="1" customHeight="1" x14ac:dyDescent="0.2">
      <c r="A149" s="82"/>
      <c r="B149" s="8"/>
      <c r="C149" s="8"/>
      <c r="D149" s="180"/>
      <c r="E149" s="181"/>
      <c r="F149" s="182"/>
      <c r="G149" s="181"/>
      <c r="H149" s="181"/>
      <c r="I149" s="183"/>
      <c r="J149" s="181"/>
      <c r="K149" s="84"/>
    </row>
    <row r="150" spans="1:11" s="9" customFormat="1" ht="24" hidden="1" customHeight="1" x14ac:dyDescent="0.2">
      <c r="A150" s="82"/>
      <c r="B150" s="8"/>
      <c r="C150" s="8"/>
      <c r="D150" s="180"/>
      <c r="E150" s="181"/>
      <c r="F150" s="182"/>
      <c r="G150" s="181"/>
      <c r="H150" s="181"/>
      <c r="I150" s="183"/>
      <c r="J150" s="181"/>
      <c r="K150" s="84"/>
    </row>
    <row r="151" spans="1:11" s="9" customFormat="1" ht="24" hidden="1" customHeight="1" x14ac:dyDescent="0.2">
      <c r="A151" s="82"/>
      <c r="B151" s="8"/>
      <c r="C151" s="8"/>
      <c r="D151" s="180"/>
      <c r="E151" s="181"/>
      <c r="F151" s="182"/>
      <c r="G151" s="181"/>
      <c r="H151" s="181"/>
      <c r="I151" s="183"/>
      <c r="J151" s="181"/>
      <c r="K151" s="84"/>
    </row>
    <row r="152" spans="1:11" s="9" customFormat="1" ht="24" hidden="1" customHeight="1" x14ac:dyDescent="0.2">
      <c r="A152" s="82"/>
      <c r="B152" s="8"/>
      <c r="C152" s="8"/>
      <c r="D152" s="180"/>
      <c r="E152" s="181"/>
      <c r="F152" s="182"/>
      <c r="G152" s="181"/>
      <c r="H152" s="181"/>
      <c r="I152" s="183"/>
      <c r="J152" s="181"/>
      <c r="K152" s="84"/>
    </row>
    <row r="153" spans="1:11" s="9" customFormat="1" ht="24" hidden="1" customHeight="1" x14ac:dyDescent="0.2">
      <c r="A153" s="82"/>
      <c r="B153" s="8"/>
      <c r="C153" s="8"/>
      <c r="D153" s="180"/>
      <c r="E153" s="181"/>
      <c r="F153" s="182"/>
      <c r="G153" s="181"/>
      <c r="H153" s="181"/>
      <c r="I153" s="183"/>
      <c r="J153" s="181"/>
      <c r="K153" s="84"/>
    </row>
    <row r="154" spans="1:11" s="9" customFormat="1" ht="24" hidden="1" customHeight="1" x14ac:dyDescent="0.2">
      <c r="A154" s="82"/>
      <c r="B154" s="8"/>
      <c r="C154" s="8"/>
      <c r="D154" s="180"/>
      <c r="E154" s="181"/>
      <c r="F154" s="182"/>
      <c r="G154" s="181"/>
      <c r="H154" s="181"/>
      <c r="I154" s="183"/>
      <c r="J154" s="181"/>
      <c r="K154" s="84"/>
    </row>
    <row r="155" spans="1:11" s="9" customFormat="1" ht="24" hidden="1" customHeight="1" x14ac:dyDescent="0.2">
      <c r="A155" s="82"/>
      <c r="B155" s="8"/>
      <c r="C155" s="8"/>
      <c r="D155" s="180"/>
      <c r="E155" s="181"/>
      <c r="F155" s="182"/>
      <c r="G155" s="181"/>
      <c r="H155" s="181"/>
      <c r="I155" s="183"/>
      <c r="J155" s="181"/>
      <c r="K155" s="84"/>
    </row>
    <row r="156" spans="1:11" s="9" customFormat="1" ht="24" hidden="1" customHeight="1" x14ac:dyDescent="0.2">
      <c r="A156" s="82"/>
      <c r="B156" s="8"/>
      <c r="C156" s="8"/>
      <c r="D156" s="180"/>
      <c r="E156" s="181"/>
      <c r="F156" s="182"/>
      <c r="G156" s="181"/>
      <c r="H156" s="181"/>
      <c r="I156" s="183"/>
      <c r="J156" s="181"/>
      <c r="K156" s="84"/>
    </row>
    <row r="157" spans="1:11" s="9" customFormat="1" ht="24" hidden="1" customHeight="1" x14ac:dyDescent="0.2">
      <c r="A157" s="82"/>
      <c r="B157" s="8"/>
      <c r="C157" s="8"/>
      <c r="D157" s="180"/>
      <c r="E157" s="181"/>
      <c r="F157" s="182"/>
      <c r="G157" s="181"/>
      <c r="H157" s="181"/>
      <c r="I157" s="183"/>
      <c r="J157" s="181"/>
      <c r="K157" s="84"/>
    </row>
    <row r="158" spans="1:11" s="9" customFormat="1" ht="24" hidden="1" customHeight="1" x14ac:dyDescent="0.2">
      <c r="A158" s="82"/>
      <c r="B158" s="8"/>
      <c r="C158" s="8"/>
      <c r="D158" s="180"/>
      <c r="E158" s="181"/>
      <c r="F158" s="182"/>
      <c r="G158" s="181"/>
      <c r="H158" s="181"/>
      <c r="I158" s="183"/>
      <c r="J158" s="181"/>
      <c r="K158" s="84"/>
    </row>
    <row r="159" spans="1:11" s="9" customFormat="1" ht="24" hidden="1" customHeight="1" x14ac:dyDescent="0.2">
      <c r="A159" s="82"/>
      <c r="B159" s="8"/>
      <c r="C159" s="8"/>
      <c r="D159" s="180"/>
      <c r="E159" s="181"/>
      <c r="F159" s="182"/>
      <c r="G159" s="181"/>
      <c r="H159" s="181"/>
      <c r="I159" s="183"/>
      <c r="J159" s="181"/>
      <c r="K159" s="84"/>
    </row>
    <row r="160" spans="1:11" s="9" customFormat="1" ht="24" hidden="1" customHeight="1" x14ac:dyDescent="0.2">
      <c r="A160" s="82"/>
      <c r="B160" s="8"/>
      <c r="C160" s="8"/>
      <c r="D160" s="180"/>
      <c r="E160" s="181"/>
      <c r="F160" s="182"/>
      <c r="G160" s="181"/>
      <c r="H160" s="181"/>
      <c r="I160" s="183"/>
      <c r="J160" s="181"/>
      <c r="K160" s="84"/>
    </row>
    <row r="161" spans="1:11" s="9" customFormat="1" ht="24" hidden="1" customHeight="1" x14ac:dyDescent="0.2">
      <c r="A161" s="82"/>
      <c r="B161" s="8"/>
      <c r="C161" s="8"/>
      <c r="D161" s="180"/>
      <c r="E161" s="181"/>
      <c r="F161" s="182"/>
      <c r="G161" s="181"/>
      <c r="H161" s="181"/>
      <c r="I161" s="183"/>
      <c r="J161" s="181"/>
      <c r="K161" s="84"/>
    </row>
    <row r="162" spans="1:11" s="9" customFormat="1" ht="24" hidden="1" customHeight="1" x14ac:dyDescent="0.2">
      <c r="A162" s="82"/>
      <c r="B162" s="8"/>
      <c r="C162" s="8"/>
      <c r="D162" s="180"/>
      <c r="E162" s="181"/>
      <c r="F162" s="182"/>
      <c r="G162" s="181"/>
      <c r="H162" s="181"/>
      <c r="I162" s="183"/>
      <c r="J162" s="181"/>
      <c r="K162" s="84"/>
    </row>
    <row r="163" spans="1:11" s="9" customFormat="1" ht="24" hidden="1" customHeight="1" x14ac:dyDescent="0.2">
      <c r="A163" s="82"/>
      <c r="B163" s="8"/>
      <c r="C163" s="8"/>
      <c r="D163" s="180"/>
      <c r="E163" s="181"/>
      <c r="F163" s="182"/>
      <c r="G163" s="181"/>
      <c r="H163" s="181"/>
      <c r="I163" s="183"/>
      <c r="J163" s="181"/>
      <c r="K163" s="84"/>
    </row>
    <row r="164" spans="1:11" s="9" customFormat="1" ht="24" hidden="1" customHeight="1" x14ac:dyDescent="0.2">
      <c r="A164" s="82"/>
      <c r="B164" s="8"/>
      <c r="C164" s="8"/>
      <c r="D164" s="180"/>
      <c r="E164" s="181"/>
      <c r="F164" s="182"/>
      <c r="G164" s="181"/>
      <c r="H164" s="181"/>
      <c r="I164" s="183"/>
      <c r="J164" s="181"/>
      <c r="K164" s="84"/>
    </row>
    <row r="165" spans="1:11" s="9" customFormat="1" ht="24" hidden="1" customHeight="1" x14ac:dyDescent="0.2">
      <c r="A165" s="82"/>
      <c r="B165" s="8"/>
      <c r="C165" s="8"/>
      <c r="D165" s="180"/>
      <c r="E165" s="181"/>
      <c r="F165" s="182"/>
      <c r="G165" s="181"/>
      <c r="H165" s="181"/>
      <c r="I165" s="183"/>
      <c r="J165" s="181"/>
      <c r="K165" s="84"/>
    </row>
    <row r="166" spans="1:11" s="9" customFormat="1" ht="24" hidden="1" customHeight="1" x14ac:dyDescent="0.2">
      <c r="A166" s="82"/>
      <c r="B166" s="8"/>
      <c r="C166" s="8"/>
      <c r="D166" s="180"/>
      <c r="E166" s="181"/>
      <c r="F166" s="182"/>
      <c r="G166" s="181"/>
      <c r="H166" s="181"/>
      <c r="I166" s="183"/>
      <c r="J166" s="181"/>
      <c r="K166" s="84"/>
    </row>
    <row r="167" spans="1:11" s="9" customFormat="1" ht="24" hidden="1" customHeight="1" x14ac:dyDescent="0.2">
      <c r="A167" s="82"/>
      <c r="B167" s="8"/>
      <c r="C167" s="8"/>
      <c r="D167" s="180"/>
      <c r="E167" s="181"/>
      <c r="F167" s="182"/>
      <c r="G167" s="181"/>
      <c r="H167" s="181"/>
      <c r="I167" s="183"/>
      <c r="J167" s="181"/>
      <c r="K167" s="84"/>
    </row>
    <row r="168" spans="1:11" s="9" customFormat="1" ht="24" hidden="1" customHeight="1" x14ac:dyDescent="0.2">
      <c r="A168" s="82"/>
      <c r="B168" s="8"/>
      <c r="C168" s="8"/>
      <c r="D168" s="180"/>
      <c r="E168" s="181"/>
      <c r="F168" s="182"/>
      <c r="G168" s="181"/>
      <c r="H168" s="181"/>
      <c r="I168" s="183"/>
      <c r="J168" s="181"/>
      <c r="K168" s="84"/>
    </row>
    <row r="169" spans="1:11" s="9" customFormat="1" ht="24" hidden="1" customHeight="1" x14ac:dyDescent="0.2">
      <c r="A169" s="82"/>
      <c r="B169" s="8"/>
      <c r="C169" s="8"/>
      <c r="D169" s="180"/>
      <c r="E169" s="181"/>
      <c r="F169" s="182"/>
      <c r="G169" s="181"/>
      <c r="H169" s="181"/>
      <c r="I169" s="183"/>
      <c r="J169" s="181"/>
      <c r="K169" s="84"/>
    </row>
    <row r="170" spans="1:11" s="9" customFormat="1" ht="24" hidden="1" customHeight="1" x14ac:dyDescent="0.2">
      <c r="A170" s="82"/>
      <c r="B170" s="8"/>
      <c r="C170" s="8"/>
      <c r="D170" s="180"/>
      <c r="E170" s="181"/>
      <c r="F170" s="182"/>
      <c r="G170" s="181"/>
      <c r="H170" s="181"/>
      <c r="I170" s="183"/>
      <c r="J170" s="181"/>
      <c r="K170" s="84"/>
    </row>
    <row r="171" spans="1:11" s="9" customFormat="1" ht="24" hidden="1" customHeight="1" x14ac:dyDescent="0.2">
      <c r="A171" s="82"/>
      <c r="B171" s="8"/>
      <c r="C171" s="8"/>
      <c r="D171" s="180"/>
      <c r="E171" s="181"/>
      <c r="F171" s="182"/>
      <c r="G171" s="181"/>
      <c r="H171" s="181"/>
      <c r="I171" s="183"/>
      <c r="J171" s="181"/>
      <c r="K171" s="84"/>
    </row>
    <row r="172" spans="1:11" s="9" customFormat="1" ht="24" hidden="1" customHeight="1" x14ac:dyDescent="0.2">
      <c r="A172" s="82"/>
      <c r="B172" s="8"/>
      <c r="C172" s="8"/>
      <c r="D172" s="180"/>
      <c r="E172" s="181"/>
      <c r="F172" s="182"/>
      <c r="G172" s="181"/>
      <c r="H172" s="181"/>
      <c r="I172" s="183"/>
      <c r="J172" s="181"/>
      <c r="K172" s="84"/>
    </row>
    <row r="173" spans="1:11" s="9" customFormat="1" ht="24" hidden="1" customHeight="1" x14ac:dyDescent="0.2">
      <c r="A173" s="82"/>
      <c r="B173" s="8"/>
      <c r="C173" s="8"/>
      <c r="D173" s="180"/>
      <c r="E173" s="181"/>
      <c r="F173" s="182"/>
      <c r="G173" s="181"/>
      <c r="H173" s="181"/>
      <c r="I173" s="183"/>
      <c r="J173" s="181"/>
      <c r="K173" s="84"/>
    </row>
    <row r="174" spans="1:11" s="9" customFormat="1" ht="24" hidden="1" customHeight="1" x14ac:dyDescent="0.2">
      <c r="A174" s="82"/>
      <c r="B174" s="8"/>
      <c r="C174" s="8"/>
      <c r="D174" s="180"/>
      <c r="E174" s="181"/>
      <c r="F174" s="182"/>
      <c r="G174" s="181"/>
      <c r="H174" s="181"/>
      <c r="I174" s="183"/>
      <c r="J174" s="181"/>
      <c r="K174" s="84"/>
    </row>
    <row r="175" spans="1:11" s="9" customFormat="1" ht="24" hidden="1" customHeight="1" x14ac:dyDescent="0.2">
      <c r="A175" s="82"/>
      <c r="B175" s="8"/>
      <c r="D175" s="180"/>
      <c r="E175" s="181"/>
      <c r="F175" s="182"/>
      <c r="G175" s="181"/>
      <c r="H175" s="181"/>
      <c r="I175" s="183"/>
      <c r="J175" s="181"/>
      <c r="K175" s="84"/>
    </row>
    <row r="176" spans="1:11" s="9" customFormat="1" ht="24" hidden="1" customHeight="1" x14ac:dyDescent="0.2">
      <c r="A176" s="82"/>
      <c r="B176" s="8"/>
      <c r="C176" s="8"/>
      <c r="D176" s="180"/>
      <c r="E176" s="181"/>
      <c r="F176" s="182"/>
      <c r="G176" s="181"/>
      <c r="H176" s="181"/>
      <c r="I176" s="183"/>
      <c r="J176" s="181"/>
      <c r="K176" s="84"/>
    </row>
    <row r="177" spans="1:11" ht="4.5" customHeight="1" x14ac:dyDescent="0.2">
      <c r="A177" s="5"/>
      <c r="C177" s="6"/>
      <c r="D177" s="6"/>
      <c r="E177" s="17"/>
      <c r="F177" s="17"/>
      <c r="G177" s="17"/>
      <c r="H177" s="17"/>
      <c r="I177" s="47"/>
      <c r="J177" s="48"/>
      <c r="K177" s="7"/>
    </row>
    <row r="178" spans="1:11" ht="17.25" customHeight="1" x14ac:dyDescent="0.2">
      <c r="A178" s="5"/>
      <c r="C178" s="10" t="s">
        <v>37</v>
      </c>
      <c r="D178" s="10"/>
      <c r="E178" s="17"/>
      <c r="F178" s="17"/>
      <c r="G178" s="49">
        <f>SUM(G16:G174)</f>
        <v>0</v>
      </c>
      <c r="H178" s="194">
        <f>SUM(H16:H174)</f>
        <v>0</v>
      </c>
      <c r="I178" s="195">
        <f>SUM(I16:I174)</f>
        <v>0</v>
      </c>
      <c r="J178" s="49">
        <f>SUM(J16:J174)</f>
        <v>0</v>
      </c>
      <c r="K178" s="7"/>
    </row>
    <row r="179" spans="1:11" ht="3.75" customHeight="1" x14ac:dyDescent="0.2">
      <c r="A179" s="5"/>
      <c r="C179" s="6"/>
      <c r="D179" s="6"/>
      <c r="E179" s="6"/>
      <c r="F179" s="6"/>
      <c r="G179" s="6"/>
      <c r="H179" s="6"/>
      <c r="I179" s="6"/>
      <c r="K179" s="7"/>
    </row>
    <row r="180" spans="1:11" ht="12" customHeight="1" x14ac:dyDescent="0.2">
      <c r="A180" s="5"/>
      <c r="E180" s="6"/>
      <c r="F180" s="6"/>
      <c r="G180" s="6"/>
      <c r="H180" s="6"/>
      <c r="I180" s="6"/>
      <c r="K180" s="7"/>
    </row>
    <row r="181" spans="1:11" ht="3.75" customHeight="1" thickBot="1" x14ac:dyDescent="0.25">
      <c r="A181" s="15"/>
      <c r="B181" s="21"/>
      <c r="C181" s="21"/>
      <c r="D181" s="21"/>
      <c r="E181" s="16"/>
      <c r="F181" s="16"/>
      <c r="G181" s="16"/>
      <c r="H181" s="16"/>
      <c r="I181" s="16"/>
      <c r="J181" s="21"/>
      <c r="K181" s="22"/>
    </row>
    <row r="182" spans="1:11" ht="12" thickTop="1" x14ac:dyDescent="0.2"/>
  </sheetData>
  <sheetProtection algorithmName="SHA-512" hashValue="wuu0soIv/Vx0WYkWtbc62+p2I97o1xbzuGrlIESffkZVPiBmJaiAP0DUp25y2zmMEDY1Eaq4B/9ppaukH/Ossg==" saltValue="EBsJKz74mAwNnVeDm8TEJA==" spinCount="100000" sheet="1" formatCells="0" formatColumns="0" formatRows="0" insertRows="0"/>
  <mergeCells count="176">
    <mergeCell ref="I62:I63"/>
    <mergeCell ref="J62:J63"/>
    <mergeCell ref="D64:D65"/>
    <mergeCell ref="E64:E65"/>
    <mergeCell ref="F64:F65"/>
    <mergeCell ref="G64:G65"/>
    <mergeCell ref="H64:H65"/>
    <mergeCell ref="I64:I65"/>
    <mergeCell ref="J64:J65"/>
    <mergeCell ref="D62:D63"/>
    <mergeCell ref="E62:E63"/>
    <mergeCell ref="F62:F63"/>
    <mergeCell ref="G62:G63"/>
    <mergeCell ref="H62:H63"/>
    <mergeCell ref="I58:I59"/>
    <mergeCell ref="J58:J59"/>
    <mergeCell ref="D60:D61"/>
    <mergeCell ref="E60:E61"/>
    <mergeCell ref="F60:F61"/>
    <mergeCell ref="G60:G61"/>
    <mergeCell ref="H60:H61"/>
    <mergeCell ref="I60:I61"/>
    <mergeCell ref="J60:J61"/>
    <mergeCell ref="D58:D59"/>
    <mergeCell ref="E58:E59"/>
    <mergeCell ref="F58:F59"/>
    <mergeCell ref="G58:G59"/>
    <mergeCell ref="H58:H59"/>
    <mergeCell ref="D56:D57"/>
    <mergeCell ref="E56:E57"/>
    <mergeCell ref="F56:F57"/>
    <mergeCell ref="G56:G57"/>
    <mergeCell ref="H56:H57"/>
    <mergeCell ref="I56:I57"/>
    <mergeCell ref="J56:J57"/>
    <mergeCell ref="E54:E55"/>
    <mergeCell ref="F54:F55"/>
    <mergeCell ref="G54:G55"/>
    <mergeCell ref="H54:H55"/>
    <mergeCell ref="I54:I55"/>
    <mergeCell ref="D52:D53"/>
    <mergeCell ref="D54:D55"/>
    <mergeCell ref="I50:I51"/>
    <mergeCell ref="J50:J51"/>
    <mergeCell ref="E52:E53"/>
    <mergeCell ref="F52:F53"/>
    <mergeCell ref="G52:G53"/>
    <mergeCell ref="H52:H53"/>
    <mergeCell ref="I52:I53"/>
    <mergeCell ref="J52:J53"/>
    <mergeCell ref="D50:D51"/>
    <mergeCell ref="E50:E51"/>
    <mergeCell ref="F50:F51"/>
    <mergeCell ref="G50:G51"/>
    <mergeCell ref="H50:H51"/>
    <mergeCell ref="J54:J55"/>
    <mergeCell ref="I48:I49"/>
    <mergeCell ref="J48:J49"/>
    <mergeCell ref="D48:D49"/>
    <mergeCell ref="E48:E49"/>
    <mergeCell ref="F48:F49"/>
    <mergeCell ref="G48:G49"/>
    <mergeCell ref="H48:H49"/>
    <mergeCell ref="I46:I47"/>
    <mergeCell ref="J46:J47"/>
    <mergeCell ref="D46:D47"/>
    <mergeCell ref="E46:E47"/>
    <mergeCell ref="F46:F47"/>
    <mergeCell ref="G46:G47"/>
    <mergeCell ref="H46:H47"/>
    <mergeCell ref="I42:I43"/>
    <mergeCell ref="J42:J43"/>
    <mergeCell ref="D44:D45"/>
    <mergeCell ref="E44:E45"/>
    <mergeCell ref="F44:F45"/>
    <mergeCell ref="G44:G45"/>
    <mergeCell ref="H44:H45"/>
    <mergeCell ref="I44:I45"/>
    <mergeCell ref="J44:J45"/>
    <mergeCell ref="D42:D43"/>
    <mergeCell ref="E42:E43"/>
    <mergeCell ref="F42:F43"/>
    <mergeCell ref="G42:G43"/>
    <mergeCell ref="H42:H43"/>
    <mergeCell ref="I40:I41"/>
    <mergeCell ref="J40:J41"/>
    <mergeCell ref="D40:D41"/>
    <mergeCell ref="E40:E41"/>
    <mergeCell ref="F40:F41"/>
    <mergeCell ref="G40:G41"/>
    <mergeCell ref="H40:H41"/>
    <mergeCell ref="I36:I37"/>
    <mergeCell ref="J36:J37"/>
    <mergeCell ref="D38:D39"/>
    <mergeCell ref="E38:E39"/>
    <mergeCell ref="F38:F39"/>
    <mergeCell ref="G38:G39"/>
    <mergeCell ref="H38:H39"/>
    <mergeCell ref="I38:I39"/>
    <mergeCell ref="J38:J39"/>
    <mergeCell ref="D36:D37"/>
    <mergeCell ref="E36:E37"/>
    <mergeCell ref="F36:F37"/>
    <mergeCell ref="G36:G37"/>
    <mergeCell ref="H36:H37"/>
    <mergeCell ref="J26:J27"/>
    <mergeCell ref="I16:I17"/>
    <mergeCell ref="G2:J9"/>
    <mergeCell ref="J16:J17"/>
    <mergeCell ref="G20:G21"/>
    <mergeCell ref="G22:G23"/>
    <mergeCell ref="F16:F17"/>
    <mergeCell ref="G16:G17"/>
    <mergeCell ref="H16:H17"/>
    <mergeCell ref="E18:E19"/>
    <mergeCell ref="E24:E25"/>
    <mergeCell ref="F24:F25"/>
    <mergeCell ref="G24:G25"/>
    <mergeCell ref="H24:H25"/>
    <mergeCell ref="G18:G19"/>
    <mergeCell ref="D16:D17"/>
    <mergeCell ref="D18:D19"/>
    <mergeCell ref="D20:D21"/>
    <mergeCell ref="D22:D23"/>
    <mergeCell ref="E16:E17"/>
    <mergeCell ref="F18:F19"/>
    <mergeCell ref="F20:F21"/>
    <mergeCell ref="F22:F23"/>
    <mergeCell ref="D24:D25"/>
    <mergeCell ref="H20:H21"/>
    <mergeCell ref="H22:H23"/>
    <mergeCell ref="D26:D27"/>
    <mergeCell ref="D28:D29"/>
    <mergeCell ref="D30:D31"/>
    <mergeCell ref="D32:D33"/>
    <mergeCell ref="E20:E21"/>
    <mergeCell ref="D34:D35"/>
    <mergeCell ref="E30:E31"/>
    <mergeCell ref="E32:E33"/>
    <mergeCell ref="E34:E35"/>
    <mergeCell ref="E22:E23"/>
    <mergeCell ref="H30:H31"/>
    <mergeCell ref="H32:H33"/>
    <mergeCell ref="H28:H29"/>
    <mergeCell ref="F30:F31"/>
    <mergeCell ref="F32:F33"/>
    <mergeCell ref="F34:F35"/>
    <mergeCell ref="E28:E29"/>
    <mergeCell ref="F28:F29"/>
    <mergeCell ref="E26:E27"/>
    <mergeCell ref="F26:F27"/>
    <mergeCell ref="H26:H27"/>
    <mergeCell ref="J34:J35"/>
    <mergeCell ref="J18:J19"/>
    <mergeCell ref="J20:J21"/>
    <mergeCell ref="J22:J23"/>
    <mergeCell ref="J30:J31"/>
    <mergeCell ref="J32:J33"/>
    <mergeCell ref="J28:J29"/>
    <mergeCell ref="J24:J25"/>
    <mergeCell ref="G30:G31"/>
    <mergeCell ref="G32:G33"/>
    <mergeCell ref="G34:G35"/>
    <mergeCell ref="G28:G29"/>
    <mergeCell ref="G26:G27"/>
    <mergeCell ref="H34:H35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H18:H19"/>
  </mergeCells>
  <phoneticPr fontId="0" type="noConversion"/>
  <dataValidations count="1">
    <dataValidation type="whole" operator="greaterThanOrEqual" allowBlank="1" showInputMessage="1" showErrorMessage="1" errorTitle="Round" error="Round to the nearest dollar " promptTitle="Round" prompt="Round to the nearest whole number " sqref="E16:E176 G16:J176" xr:uid="{E5D14493-251D-4A98-B872-2FE6EBD0658C}">
      <formula1>1</formula1>
    </dataValidation>
  </dataValidations>
  <printOptions horizontalCentered="1"/>
  <pageMargins left="0.25" right="0.25" top="0.25" bottom="0.25" header="0.3" footer="0.25"/>
  <pageSetup scale="49" firstPageNumber="3" orientation="portrait" useFirstPageNumber="1" r:id="rId1"/>
  <headerFooter alignWithMargins="0">
    <oddHeader xml:space="preserve">&amp;RPlease note:  These forms are not to be changed
</oddHeader>
    <oddFooter>&amp;C&amp;P&amp;RRevised 2-15-24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8"/>
  <sheetViews>
    <sheetView showGridLines="0" topLeftCell="A81" zoomScaleNormal="100" workbookViewId="0">
      <selection activeCell="D26" sqref="D26"/>
    </sheetView>
  </sheetViews>
  <sheetFormatPr defaultColWidth="9.33203125" defaultRowHeight="15" x14ac:dyDescent="0.25"/>
  <cols>
    <col min="1" max="1" width="51.33203125" style="51" customWidth="1"/>
    <col min="2" max="3" width="18.33203125" style="50" customWidth="1"/>
    <col min="4" max="4" width="65.5" style="59" customWidth="1"/>
    <col min="5" max="5" width="88" style="189" customWidth="1"/>
    <col min="6" max="16384" width="9.33203125" style="51"/>
  </cols>
  <sheetData>
    <row r="1" spans="1:7" ht="18.75" customHeight="1" x14ac:dyDescent="0.25">
      <c r="A1" s="158" t="str">
        <f>'Continuation Budget Summary'!B4</f>
        <v>Agency:</v>
      </c>
      <c r="B1" s="159"/>
      <c r="D1" s="215" t="s">
        <v>140</v>
      </c>
      <c r="E1" s="190"/>
    </row>
    <row r="2" spans="1:7" x14ac:dyDescent="0.25">
      <c r="A2" s="158" t="str">
        <f>'Continuation Budget Summary'!B5</f>
        <v>Program:</v>
      </c>
      <c r="B2" s="132"/>
      <c r="D2" s="215"/>
      <c r="E2" s="190"/>
    </row>
    <row r="3" spans="1:7" x14ac:dyDescent="0.25">
      <c r="A3" s="158" t="str">
        <f>'Continuation Budget Summary'!B6</f>
        <v>Contract Period:</v>
      </c>
      <c r="B3" s="132"/>
      <c r="D3" s="215"/>
      <c r="E3" s="190"/>
    </row>
    <row r="4" spans="1:7" ht="23.25" customHeight="1" x14ac:dyDescent="0.25">
      <c r="A4" s="52"/>
      <c r="B4" s="53"/>
      <c r="D4" s="215"/>
      <c r="E4" s="190"/>
    </row>
    <row r="5" spans="1:7" ht="22.5" x14ac:dyDescent="0.35">
      <c r="A5" s="54" t="s">
        <v>92</v>
      </c>
      <c r="D5" s="215"/>
      <c r="E5" s="191"/>
      <c r="F5" s="55"/>
      <c r="G5" s="55"/>
    </row>
    <row r="6" spans="1:7" ht="8.25" customHeight="1" x14ac:dyDescent="0.3">
      <c r="D6" s="55"/>
      <c r="E6" s="191"/>
      <c r="F6" s="55"/>
      <c r="G6" s="55"/>
    </row>
    <row r="7" spans="1:7" ht="58.5" customHeight="1" x14ac:dyDescent="0.3">
      <c r="A7" s="56" t="s">
        <v>93</v>
      </c>
      <c r="B7" s="57" t="s">
        <v>94</v>
      </c>
      <c r="C7" s="57" t="s">
        <v>95</v>
      </c>
      <c r="D7" s="55"/>
      <c r="E7" s="191"/>
      <c r="F7" s="55"/>
      <c r="G7" s="55"/>
    </row>
    <row r="8" spans="1:7" ht="3" customHeight="1" x14ac:dyDescent="0.3">
      <c r="D8" s="55"/>
      <c r="E8" s="191"/>
      <c r="F8" s="55"/>
      <c r="G8" s="55"/>
    </row>
    <row r="9" spans="1:7" ht="18.75" x14ac:dyDescent="0.3">
      <c r="A9" s="58" t="s">
        <v>9</v>
      </c>
      <c r="E9" s="190"/>
    </row>
    <row r="10" spans="1:7" ht="5.25" customHeight="1" x14ac:dyDescent="0.25">
      <c r="E10" s="190"/>
    </row>
    <row r="11" spans="1:7" x14ac:dyDescent="0.25">
      <c r="A11" s="60" t="s">
        <v>96</v>
      </c>
      <c r="B11" s="171">
        <f>C11</f>
        <v>0</v>
      </c>
      <c r="C11" s="156"/>
      <c r="D11" s="127"/>
      <c r="E11" s="190"/>
    </row>
    <row r="12" spans="1:7" ht="3.75" customHeight="1" x14ac:dyDescent="0.25">
      <c r="E12" s="190"/>
    </row>
    <row r="13" spans="1:7" x14ac:dyDescent="0.25">
      <c r="A13" s="60" t="s">
        <v>86</v>
      </c>
      <c r="E13" s="190"/>
    </row>
    <row r="14" spans="1:7" ht="3" customHeight="1" x14ac:dyDescent="0.25">
      <c r="E14" s="190"/>
    </row>
    <row r="15" spans="1:7" x14ac:dyDescent="0.25">
      <c r="A15" s="157"/>
      <c r="B15" s="156"/>
      <c r="C15" s="128"/>
      <c r="D15" s="157"/>
      <c r="E15" s="190"/>
    </row>
    <row r="16" spans="1:7" x14ac:dyDescent="0.25">
      <c r="A16" s="157"/>
      <c r="B16" s="156"/>
      <c r="C16" s="128"/>
      <c r="D16" s="157"/>
      <c r="E16" s="190"/>
    </row>
    <row r="17" spans="1:5" x14ac:dyDescent="0.25">
      <c r="A17" s="157"/>
      <c r="B17" s="156"/>
      <c r="C17" s="128"/>
      <c r="D17" s="157"/>
      <c r="E17" s="190"/>
    </row>
    <row r="18" spans="1:5" x14ac:dyDescent="0.25">
      <c r="A18" s="157"/>
      <c r="B18" s="156"/>
      <c r="C18" s="128"/>
      <c r="D18" s="157"/>
      <c r="E18" s="190"/>
    </row>
    <row r="19" spans="1:5" x14ac:dyDescent="0.25">
      <c r="A19" s="157"/>
      <c r="B19" s="156"/>
      <c r="C19" s="128"/>
      <c r="D19" s="157"/>
      <c r="E19" s="190"/>
    </row>
    <row r="20" spans="1:5" x14ac:dyDescent="0.25">
      <c r="A20" s="157"/>
      <c r="B20" s="156"/>
      <c r="C20" s="128"/>
      <c r="D20" s="157"/>
      <c r="E20" s="190"/>
    </row>
    <row r="21" spans="1:5" x14ac:dyDescent="0.25">
      <c r="A21" s="62" t="s">
        <v>81</v>
      </c>
      <c r="B21" s="156"/>
      <c r="C21" s="128"/>
      <c r="D21" s="127"/>
      <c r="E21" s="190"/>
    </row>
    <row r="22" spans="1:5" x14ac:dyDescent="0.25">
      <c r="A22" s="60" t="s">
        <v>97</v>
      </c>
      <c r="B22" s="61">
        <f>SUM(B15:B21)</f>
        <v>0</v>
      </c>
      <c r="E22" s="190"/>
    </row>
    <row r="23" spans="1:5" x14ac:dyDescent="0.25">
      <c r="E23" s="190"/>
    </row>
    <row r="24" spans="1:5" ht="15.75" x14ac:dyDescent="0.25">
      <c r="A24" s="64" t="s">
        <v>3</v>
      </c>
      <c r="B24" s="61">
        <f>B22+B11</f>
        <v>0</v>
      </c>
      <c r="C24" s="61">
        <f>C11</f>
        <v>0</v>
      </c>
      <c r="E24" s="190"/>
    </row>
    <row r="25" spans="1:5" x14ac:dyDescent="0.25">
      <c r="E25" s="190"/>
    </row>
    <row r="26" spans="1:5" ht="18.75" x14ac:dyDescent="0.3">
      <c r="A26" s="58" t="s">
        <v>50</v>
      </c>
      <c r="E26" s="190"/>
    </row>
    <row r="27" spans="1:5" ht="4.5" customHeight="1" x14ac:dyDescent="0.25">
      <c r="E27" s="190"/>
    </row>
    <row r="28" spans="1:5" x14ac:dyDescent="0.25">
      <c r="A28" s="60" t="s">
        <v>4</v>
      </c>
      <c r="E28" s="190"/>
    </row>
    <row r="29" spans="1:5" x14ac:dyDescent="0.25">
      <c r="A29" s="65" t="s">
        <v>109</v>
      </c>
      <c r="E29" s="190"/>
    </row>
    <row r="30" spans="1:5" ht="2.25" customHeight="1" x14ac:dyDescent="0.25">
      <c r="E30" s="190"/>
    </row>
    <row r="31" spans="1:5" x14ac:dyDescent="0.25">
      <c r="A31" s="155"/>
      <c r="B31" s="156"/>
      <c r="C31" s="156"/>
      <c r="D31" s="157"/>
      <c r="E31" s="190" t="str">
        <f t="shared" ref="E31:E45" si="0">(IF(B31&lt;C31,"Error, Total Program Budget Amount is less than the CBHC Budget Amount.",""))&amp;IF(AND(C31&gt;=1,D31="")," Narrative required for budgeted lines items. See instructions for details required.","")</f>
        <v/>
      </c>
    </row>
    <row r="32" spans="1:5" x14ac:dyDescent="0.25">
      <c r="A32" s="155"/>
      <c r="B32" s="156"/>
      <c r="C32" s="156"/>
      <c r="D32" s="157"/>
      <c r="E32" s="190" t="str">
        <f t="shared" si="0"/>
        <v/>
      </c>
    </row>
    <row r="33" spans="1:5" x14ac:dyDescent="0.25">
      <c r="A33" s="155"/>
      <c r="B33" s="156"/>
      <c r="C33" s="156"/>
      <c r="D33" s="157"/>
      <c r="E33" s="190" t="str">
        <f t="shared" si="0"/>
        <v/>
      </c>
    </row>
    <row r="34" spans="1:5" x14ac:dyDescent="0.25">
      <c r="A34" s="155"/>
      <c r="B34" s="156"/>
      <c r="C34" s="156"/>
      <c r="D34" s="157"/>
      <c r="E34" s="190" t="str">
        <f t="shared" si="0"/>
        <v/>
      </c>
    </row>
    <row r="35" spans="1:5" x14ac:dyDescent="0.25">
      <c r="A35" s="155"/>
      <c r="B35" s="156"/>
      <c r="C35" s="156"/>
      <c r="D35" s="157"/>
      <c r="E35" s="190" t="str">
        <f t="shared" si="0"/>
        <v/>
      </c>
    </row>
    <row r="36" spans="1:5" x14ac:dyDescent="0.25">
      <c r="A36" s="155"/>
      <c r="B36" s="156"/>
      <c r="C36" s="156"/>
      <c r="D36" s="157"/>
      <c r="E36" s="190" t="str">
        <f t="shared" si="0"/>
        <v/>
      </c>
    </row>
    <row r="37" spans="1:5" x14ac:dyDescent="0.25">
      <c r="A37" s="155"/>
      <c r="B37" s="156"/>
      <c r="C37" s="156"/>
      <c r="D37" s="157"/>
      <c r="E37" s="190" t="str">
        <f t="shared" si="0"/>
        <v/>
      </c>
    </row>
    <row r="38" spans="1:5" x14ac:dyDescent="0.25">
      <c r="A38" s="155"/>
      <c r="B38" s="156"/>
      <c r="C38" s="156"/>
      <c r="D38" s="157"/>
      <c r="E38" s="190" t="str">
        <f t="shared" si="0"/>
        <v/>
      </c>
    </row>
    <row r="39" spans="1:5" x14ac:dyDescent="0.25">
      <c r="A39" s="155"/>
      <c r="B39" s="156"/>
      <c r="C39" s="156"/>
      <c r="D39" s="157"/>
      <c r="E39" s="190" t="str">
        <f t="shared" si="0"/>
        <v/>
      </c>
    </row>
    <row r="40" spans="1:5" x14ac:dyDescent="0.25">
      <c r="A40" s="155"/>
      <c r="B40" s="156"/>
      <c r="C40" s="156"/>
      <c r="D40" s="157"/>
      <c r="E40" s="190" t="str">
        <f t="shared" si="0"/>
        <v/>
      </c>
    </row>
    <row r="41" spans="1:5" x14ac:dyDescent="0.25">
      <c r="A41" s="155"/>
      <c r="B41" s="156"/>
      <c r="C41" s="156"/>
      <c r="D41" s="157"/>
      <c r="E41" s="190" t="str">
        <f t="shared" si="0"/>
        <v/>
      </c>
    </row>
    <row r="42" spans="1:5" x14ac:dyDescent="0.25">
      <c r="A42" s="155"/>
      <c r="B42" s="156"/>
      <c r="C42" s="156"/>
      <c r="D42" s="157"/>
      <c r="E42" s="190" t="str">
        <f t="shared" si="0"/>
        <v/>
      </c>
    </row>
    <row r="43" spans="1:5" x14ac:dyDescent="0.25">
      <c r="A43" s="155"/>
      <c r="B43" s="156"/>
      <c r="C43" s="156"/>
      <c r="D43" s="157"/>
      <c r="E43" s="190" t="str">
        <f t="shared" si="0"/>
        <v/>
      </c>
    </row>
    <row r="44" spans="1:5" x14ac:dyDescent="0.25">
      <c r="A44" s="155"/>
      <c r="B44" s="156"/>
      <c r="C44" s="156"/>
      <c r="D44" s="157"/>
      <c r="E44" s="190" t="str">
        <f t="shared" si="0"/>
        <v/>
      </c>
    </row>
    <row r="45" spans="1:5" x14ac:dyDescent="0.25">
      <c r="A45" s="155"/>
      <c r="B45" s="156"/>
      <c r="C45" s="156"/>
      <c r="D45" s="157"/>
      <c r="E45" s="190" t="str">
        <f t="shared" si="0"/>
        <v/>
      </c>
    </row>
    <row r="46" spans="1:5" x14ac:dyDescent="0.25">
      <c r="A46" s="60" t="s">
        <v>98</v>
      </c>
      <c r="B46" s="61">
        <f>SUM(B31:B45)</f>
        <v>0</v>
      </c>
      <c r="C46" s="61">
        <f>SUM(C31:C45)</f>
        <v>0</v>
      </c>
      <c r="D46" s="173" t="str">
        <f>IF(AND(B46='Salary Detail - Cont. Budget'!G178,'Salary Detail - Cont. Budget'!H178='Budget Narrative'!C46),"","Salaries Narrative totals does not match the Salary Detail Tab totals")</f>
        <v/>
      </c>
      <c r="E46" s="190"/>
    </row>
    <row r="47" spans="1:5" x14ac:dyDescent="0.25">
      <c r="E47" s="190"/>
    </row>
    <row r="48" spans="1:5" x14ac:dyDescent="0.25">
      <c r="A48" s="60" t="s">
        <v>99</v>
      </c>
      <c r="E48" s="190"/>
    </row>
    <row r="49" spans="1:5" ht="3.75" customHeight="1" x14ac:dyDescent="0.25">
      <c r="E49" s="190"/>
    </row>
    <row r="50" spans="1:5" x14ac:dyDescent="0.25">
      <c r="A50" s="63" t="s">
        <v>10</v>
      </c>
      <c r="B50" s="156"/>
      <c r="C50" s="156"/>
      <c r="D50" s="157"/>
      <c r="E50" s="190" t="str">
        <f t="shared" ref="E50:E55" si="1">(IF(B50&lt;C50,"Error, Total Program Budget Amount is less than the CBHC Budget Amount.",""))&amp;IF(AND(C50&gt;=1,D50="")," Narrative required for budgeted lines items. See instructions for details required.","")</f>
        <v/>
      </c>
    </row>
    <row r="51" spans="1:5" x14ac:dyDescent="0.25">
      <c r="A51" s="63" t="s">
        <v>11</v>
      </c>
      <c r="B51" s="156"/>
      <c r="C51" s="156"/>
      <c r="D51" s="157"/>
      <c r="E51" s="190" t="str">
        <f t="shared" si="1"/>
        <v/>
      </c>
    </row>
    <row r="52" spans="1:5" x14ac:dyDescent="0.25">
      <c r="A52" s="63" t="s">
        <v>12</v>
      </c>
      <c r="B52" s="156"/>
      <c r="C52" s="156"/>
      <c r="D52" s="157"/>
      <c r="E52" s="190" t="str">
        <f t="shared" si="1"/>
        <v/>
      </c>
    </row>
    <row r="53" spans="1:5" x14ac:dyDescent="0.25">
      <c r="A53" s="63" t="s">
        <v>13</v>
      </c>
      <c r="B53" s="156"/>
      <c r="C53" s="156"/>
      <c r="D53" s="157"/>
      <c r="E53" s="190" t="str">
        <f t="shared" si="1"/>
        <v/>
      </c>
    </row>
    <row r="54" spans="1:5" x14ac:dyDescent="0.25">
      <c r="A54" s="63" t="s">
        <v>14</v>
      </c>
      <c r="B54" s="156"/>
      <c r="C54" s="156"/>
      <c r="D54" s="157"/>
      <c r="E54" s="190" t="str">
        <f t="shared" si="1"/>
        <v/>
      </c>
    </row>
    <row r="55" spans="1:5" x14ac:dyDescent="0.25">
      <c r="A55" s="63" t="s">
        <v>64</v>
      </c>
      <c r="B55" s="156"/>
      <c r="C55" s="156"/>
      <c r="D55" s="157"/>
      <c r="E55" s="190" t="str">
        <f t="shared" si="1"/>
        <v/>
      </c>
    </row>
    <row r="56" spans="1:5" ht="3" customHeight="1" x14ac:dyDescent="0.25">
      <c r="E56" s="190"/>
    </row>
    <row r="57" spans="1:5" x14ac:dyDescent="0.25">
      <c r="A57" s="60" t="s">
        <v>100</v>
      </c>
      <c r="B57" s="61">
        <f>SUM(B50:B55)</f>
        <v>0</v>
      </c>
      <c r="C57" s="61">
        <f>SUM(C50:C55)</f>
        <v>0</v>
      </c>
      <c r="E57" s="190"/>
    </row>
    <row r="58" spans="1:5" x14ac:dyDescent="0.25">
      <c r="E58" s="190"/>
    </row>
    <row r="59" spans="1:5" x14ac:dyDescent="0.25">
      <c r="A59" s="60" t="s">
        <v>101</v>
      </c>
      <c r="E59" s="190"/>
    </row>
    <row r="60" spans="1:5" ht="3.75" customHeight="1" x14ac:dyDescent="0.25">
      <c r="E60" s="190"/>
    </row>
    <row r="61" spans="1:5" x14ac:dyDescent="0.25">
      <c r="A61" s="66" t="s">
        <v>80</v>
      </c>
      <c r="B61" s="156"/>
      <c r="C61" s="156"/>
      <c r="D61" s="157"/>
      <c r="E61" s="190" t="str">
        <f t="shared" ref="E61:E62" si="2">(IF(B61&lt;C61,"Error, Total Program Budget Amount is less than the CBHC Budget Amount.",""))&amp;IF(AND(C61&gt;=1,D61="")," Narrative required for budgeted lines items. See instructions for details required.","")</f>
        <v/>
      </c>
    </row>
    <row r="62" spans="1:5" x14ac:dyDescent="0.25">
      <c r="A62" s="66" t="s">
        <v>117</v>
      </c>
      <c r="B62" s="156"/>
      <c r="C62" s="156"/>
      <c r="D62" s="157" t="s">
        <v>135</v>
      </c>
      <c r="E62" s="190" t="str">
        <f t="shared" si="2"/>
        <v/>
      </c>
    </row>
    <row r="63" spans="1:5" ht="3" customHeight="1" x14ac:dyDescent="0.25">
      <c r="E63" s="190"/>
    </row>
    <row r="64" spans="1:5" x14ac:dyDescent="0.25">
      <c r="A64" s="60" t="s">
        <v>102</v>
      </c>
      <c r="B64" s="61">
        <f>SUM(B61:B62)</f>
        <v>0</v>
      </c>
      <c r="C64" s="61">
        <f>SUM(C61:C62)</f>
        <v>0</v>
      </c>
      <c r="E64" s="190"/>
    </row>
    <row r="65" spans="1:5" x14ac:dyDescent="0.25">
      <c r="E65" s="190"/>
    </row>
    <row r="66" spans="1:5" x14ac:dyDescent="0.25">
      <c r="A66" s="60" t="s">
        <v>103</v>
      </c>
      <c r="E66" s="190"/>
    </row>
    <row r="67" spans="1:5" ht="3.75" customHeight="1" x14ac:dyDescent="0.25">
      <c r="E67" s="190"/>
    </row>
    <row r="68" spans="1:5" x14ac:dyDescent="0.25">
      <c r="A68" s="66" t="s">
        <v>58</v>
      </c>
      <c r="B68" s="156"/>
      <c r="C68" s="156"/>
      <c r="D68" s="157"/>
      <c r="E68" s="190" t="str">
        <f t="shared" ref="E68:E74" si="3">(IF(B68&lt;C68,"Error, Total Program Budget Amount is less than the CBHC Budget Amount.",""))&amp;IF(AND(C68&gt;=1,D68="")," Narrative required for budgeted lines items. See instructions for details required.","")</f>
        <v/>
      </c>
    </row>
    <row r="69" spans="1:5" x14ac:dyDescent="0.25">
      <c r="A69" s="66" t="s">
        <v>66</v>
      </c>
      <c r="B69" s="156"/>
      <c r="C69" s="156"/>
      <c r="D69" s="157"/>
      <c r="E69" s="190" t="str">
        <f t="shared" si="3"/>
        <v/>
      </c>
    </row>
    <row r="70" spans="1:5" x14ac:dyDescent="0.25">
      <c r="A70" s="66" t="s">
        <v>65</v>
      </c>
      <c r="B70" s="156"/>
      <c r="C70" s="156"/>
      <c r="D70" s="157"/>
      <c r="E70" s="190" t="str">
        <f t="shared" si="3"/>
        <v/>
      </c>
    </row>
    <row r="71" spans="1:5" x14ac:dyDescent="0.25">
      <c r="A71" s="66" t="s">
        <v>67</v>
      </c>
      <c r="B71" s="156"/>
      <c r="C71" s="156"/>
      <c r="D71" s="157"/>
      <c r="E71" s="190" t="str">
        <f t="shared" si="3"/>
        <v/>
      </c>
    </row>
    <row r="72" spans="1:5" x14ac:dyDescent="0.25">
      <c r="A72" s="66" t="s">
        <v>59</v>
      </c>
      <c r="B72" s="156"/>
      <c r="C72" s="156"/>
      <c r="D72" s="157"/>
      <c r="E72" s="190" t="str">
        <f t="shared" si="3"/>
        <v/>
      </c>
    </row>
    <row r="73" spans="1:5" x14ac:dyDescent="0.25">
      <c r="A73" s="66" t="s">
        <v>68</v>
      </c>
      <c r="B73" s="156"/>
      <c r="C73" s="156"/>
      <c r="D73" s="157"/>
      <c r="E73" s="190" t="str">
        <f t="shared" si="3"/>
        <v/>
      </c>
    </row>
    <row r="74" spans="1:5" x14ac:dyDescent="0.25">
      <c r="A74" s="66" t="s">
        <v>55</v>
      </c>
      <c r="B74" s="156"/>
      <c r="C74" s="156"/>
      <c r="D74" s="157"/>
      <c r="E74" s="190" t="str">
        <f t="shared" si="3"/>
        <v/>
      </c>
    </row>
    <row r="75" spans="1:5" ht="3.75" customHeight="1" x14ac:dyDescent="0.25">
      <c r="E75" s="190"/>
    </row>
    <row r="76" spans="1:5" x14ac:dyDescent="0.25">
      <c r="A76" s="60" t="s">
        <v>104</v>
      </c>
      <c r="B76" s="61">
        <f>SUM(B68:B74)</f>
        <v>0</v>
      </c>
      <c r="C76" s="61">
        <f>SUM(C68:C74)</f>
        <v>0</v>
      </c>
      <c r="E76" s="190"/>
    </row>
    <row r="77" spans="1:5" x14ac:dyDescent="0.25">
      <c r="E77" s="190"/>
    </row>
    <row r="78" spans="1:5" x14ac:dyDescent="0.25">
      <c r="A78" s="60" t="s">
        <v>105</v>
      </c>
      <c r="E78" s="190"/>
    </row>
    <row r="79" spans="1:5" ht="2.25" customHeight="1" x14ac:dyDescent="0.25">
      <c r="E79" s="190"/>
    </row>
    <row r="80" spans="1:5" x14ac:dyDescent="0.25">
      <c r="A80" s="66" t="s">
        <v>69</v>
      </c>
      <c r="B80" s="156"/>
      <c r="C80" s="156"/>
      <c r="D80" s="157"/>
      <c r="E80" s="190" t="str">
        <f t="shared" ref="E80:E101" si="4">(IF(B80&lt;C80,"Error, Total Program Budget Amount is less than the CBHC Budget Amount.",""))&amp;IF(AND(C80&gt;=1,D80="")," Narrative required for budgeted lines items. See instructions for details required.","")</f>
        <v/>
      </c>
    </row>
    <row r="81" spans="1:5" x14ac:dyDescent="0.25">
      <c r="A81" s="66" t="s">
        <v>70</v>
      </c>
      <c r="B81" s="156"/>
      <c r="C81" s="156"/>
      <c r="D81" s="157"/>
      <c r="E81" s="190" t="str">
        <f t="shared" si="4"/>
        <v/>
      </c>
    </row>
    <row r="82" spans="1:5" x14ac:dyDescent="0.25">
      <c r="A82" s="66" t="s">
        <v>60</v>
      </c>
      <c r="B82" s="156"/>
      <c r="C82" s="156"/>
      <c r="D82" s="157"/>
      <c r="E82" s="190" t="str">
        <f t="shared" si="4"/>
        <v/>
      </c>
    </row>
    <row r="83" spans="1:5" x14ac:dyDescent="0.25">
      <c r="A83" s="66" t="s">
        <v>16</v>
      </c>
      <c r="B83" s="156"/>
      <c r="C83" s="156"/>
      <c r="D83" s="157"/>
      <c r="E83" s="190" t="str">
        <f t="shared" si="4"/>
        <v/>
      </c>
    </row>
    <row r="84" spans="1:5" x14ac:dyDescent="0.25">
      <c r="A84" s="66" t="s">
        <v>15</v>
      </c>
      <c r="B84" s="156"/>
      <c r="C84" s="156"/>
      <c r="D84" s="157"/>
      <c r="E84" s="190" t="str">
        <f t="shared" si="4"/>
        <v/>
      </c>
    </row>
    <row r="85" spans="1:5" x14ac:dyDescent="0.25">
      <c r="A85" s="66" t="s">
        <v>17</v>
      </c>
      <c r="B85" s="156"/>
      <c r="C85" s="156"/>
      <c r="D85" s="157"/>
      <c r="E85" s="190" t="str">
        <f t="shared" si="4"/>
        <v/>
      </c>
    </row>
    <row r="86" spans="1:5" x14ac:dyDescent="0.25">
      <c r="A86" s="66" t="s">
        <v>18</v>
      </c>
      <c r="B86" s="156"/>
      <c r="C86" s="156"/>
      <c r="D86" s="157"/>
      <c r="E86" s="190" t="str">
        <f t="shared" si="4"/>
        <v/>
      </c>
    </row>
    <row r="87" spans="1:5" x14ac:dyDescent="0.25">
      <c r="A87" s="66" t="s">
        <v>71</v>
      </c>
      <c r="B87" s="156"/>
      <c r="C87" s="156"/>
      <c r="D87" s="157"/>
      <c r="E87" s="190" t="str">
        <f t="shared" si="4"/>
        <v/>
      </c>
    </row>
    <row r="88" spans="1:5" x14ac:dyDescent="0.25">
      <c r="A88" s="66" t="s">
        <v>72</v>
      </c>
      <c r="B88" s="156"/>
      <c r="C88" s="156"/>
      <c r="D88" s="157"/>
      <c r="E88" s="190" t="str">
        <f>(IF(B88&lt;C88,"Error, Total Program Budget Amount is less than the CBHC Budget Amount.",""))&amp;IF(AND(C88&gt;=1,D88="")," Narrative required for budgeted lines items. See instructions for details required.","")</f>
        <v/>
      </c>
    </row>
    <row r="89" spans="1:5" x14ac:dyDescent="0.25">
      <c r="A89" s="66" t="s">
        <v>118</v>
      </c>
      <c r="B89" s="156"/>
      <c r="C89" s="156"/>
      <c r="D89" s="157"/>
      <c r="E89" s="190" t="str">
        <f t="shared" si="4"/>
        <v/>
      </c>
    </row>
    <row r="90" spans="1:5" x14ac:dyDescent="0.25">
      <c r="A90" s="66" t="s">
        <v>73</v>
      </c>
      <c r="B90" s="156"/>
      <c r="C90" s="156"/>
      <c r="D90" s="157"/>
      <c r="E90" s="190" t="str">
        <f t="shared" si="4"/>
        <v/>
      </c>
    </row>
    <row r="91" spans="1:5" x14ac:dyDescent="0.25">
      <c r="A91" s="66" t="s">
        <v>19</v>
      </c>
      <c r="B91" s="156"/>
      <c r="C91" s="156"/>
      <c r="D91" s="157"/>
      <c r="E91" s="190" t="str">
        <f t="shared" si="4"/>
        <v/>
      </c>
    </row>
    <row r="92" spans="1:5" x14ac:dyDescent="0.25">
      <c r="A92" s="66" t="s">
        <v>56</v>
      </c>
      <c r="B92" s="156"/>
      <c r="C92" s="156"/>
      <c r="D92" s="157"/>
      <c r="E92" s="190" t="str">
        <f t="shared" si="4"/>
        <v/>
      </c>
    </row>
    <row r="93" spans="1:5" x14ac:dyDescent="0.25">
      <c r="A93" s="66" t="s">
        <v>61</v>
      </c>
      <c r="B93" s="156"/>
      <c r="C93" s="156"/>
      <c r="D93" s="157"/>
      <c r="E93" s="190" t="str">
        <f t="shared" si="4"/>
        <v/>
      </c>
    </row>
    <row r="94" spans="1:5" x14ac:dyDescent="0.25">
      <c r="A94" s="66" t="s">
        <v>74</v>
      </c>
      <c r="B94" s="156"/>
      <c r="C94" s="156"/>
      <c r="D94" s="157"/>
      <c r="E94" s="190" t="str">
        <f t="shared" si="4"/>
        <v/>
      </c>
    </row>
    <row r="95" spans="1:5" x14ac:dyDescent="0.25">
      <c r="A95" s="66" t="s">
        <v>75</v>
      </c>
      <c r="B95" s="156"/>
      <c r="C95" s="156"/>
      <c r="D95" s="157"/>
      <c r="E95" s="190" t="str">
        <f t="shared" si="4"/>
        <v/>
      </c>
    </row>
    <row r="96" spans="1:5" x14ac:dyDescent="0.25">
      <c r="A96" s="66" t="s">
        <v>76</v>
      </c>
      <c r="B96" s="156"/>
      <c r="C96" s="156"/>
      <c r="D96" s="157"/>
      <c r="E96" s="190" t="str">
        <f t="shared" si="4"/>
        <v/>
      </c>
    </row>
    <row r="97" spans="1:5" x14ac:dyDescent="0.25">
      <c r="A97" s="66" t="s">
        <v>77</v>
      </c>
      <c r="B97" s="156"/>
      <c r="C97" s="156"/>
      <c r="D97" s="157"/>
      <c r="E97" s="190" t="str">
        <f t="shared" si="4"/>
        <v/>
      </c>
    </row>
    <row r="98" spans="1:5" x14ac:dyDescent="0.25">
      <c r="A98" s="66" t="s">
        <v>110</v>
      </c>
      <c r="B98" s="156"/>
      <c r="C98" s="156"/>
      <c r="D98" s="157"/>
      <c r="E98" s="190" t="str">
        <f t="shared" si="4"/>
        <v/>
      </c>
    </row>
    <row r="99" spans="1:5" x14ac:dyDescent="0.25">
      <c r="A99" s="66" t="s">
        <v>79</v>
      </c>
      <c r="B99" s="156"/>
      <c r="C99" s="156"/>
      <c r="D99" s="157"/>
      <c r="E99" s="190" t="str">
        <f t="shared" si="4"/>
        <v/>
      </c>
    </row>
    <row r="100" spans="1:5" x14ac:dyDescent="0.25">
      <c r="A100" s="66" t="s">
        <v>112</v>
      </c>
      <c r="B100" s="156"/>
      <c r="C100" s="156"/>
      <c r="D100" s="157"/>
      <c r="E100" s="190" t="str">
        <f t="shared" si="4"/>
        <v/>
      </c>
    </row>
    <row r="101" spans="1:5" x14ac:dyDescent="0.25">
      <c r="A101" s="66" t="s">
        <v>78</v>
      </c>
      <c r="B101" s="156"/>
      <c r="C101" s="156"/>
      <c r="D101" s="157"/>
      <c r="E101" s="190" t="str">
        <f t="shared" si="4"/>
        <v/>
      </c>
    </row>
    <row r="102" spans="1:5" x14ac:dyDescent="0.25">
      <c r="A102" s="66" t="s">
        <v>113</v>
      </c>
      <c r="B102" s="156"/>
      <c r="C102" s="128"/>
      <c r="D102" s="127"/>
      <c r="E102" s="190"/>
    </row>
    <row r="103" spans="1:5" ht="4.5" customHeight="1" x14ac:dyDescent="0.25">
      <c r="E103" s="190"/>
    </row>
    <row r="104" spans="1:5" x14ac:dyDescent="0.25">
      <c r="A104" s="60" t="s">
        <v>106</v>
      </c>
      <c r="B104" s="61">
        <f>SUM(B80:B102)</f>
        <v>0</v>
      </c>
      <c r="C104" s="61">
        <f>SUM(C80:C102)</f>
        <v>0</v>
      </c>
      <c r="E104" s="190"/>
    </row>
    <row r="105" spans="1:5" ht="6" customHeight="1" x14ac:dyDescent="0.25">
      <c r="A105" s="60"/>
      <c r="B105" s="67"/>
      <c r="C105" s="67"/>
      <c r="E105" s="190"/>
    </row>
    <row r="106" spans="1:5" x14ac:dyDescent="0.25">
      <c r="A106" s="68" t="s">
        <v>114</v>
      </c>
      <c r="B106" s="156"/>
      <c r="C106" s="156"/>
      <c r="D106" s="157"/>
      <c r="E106" s="190" t="str">
        <f t="shared" ref="E106" si="5">(IF(B106&lt;C106,"Error, Total Program Budget Amount is less than the CBHC Budget Amount.",""))&amp;IF(AND(C106&gt;=1,D106="")," Narrative required for budgeted lines items. See instructions for details required.","")</f>
        <v/>
      </c>
    </row>
    <row r="107" spans="1:5" s="60" customFormat="1" x14ac:dyDescent="0.25">
      <c r="B107" s="177"/>
      <c r="C107" s="177"/>
      <c r="D107" s="172"/>
      <c r="E107" s="192"/>
    </row>
    <row r="108" spans="1:5" s="60" customFormat="1" x14ac:dyDescent="0.25">
      <c r="A108" s="178" t="s">
        <v>6</v>
      </c>
      <c r="B108" s="177">
        <f>B24-B46-B57-B64-B76-B104-B106</f>
        <v>0</v>
      </c>
      <c r="C108" s="177">
        <f>C24-C46-C57-C64-C76-C104-C106</f>
        <v>0</v>
      </c>
      <c r="D108" s="173" t="str">
        <f>IF(AND(B108&lt;0.5,B108&gt;-0.5,C108&gt;-0.5,C108&lt;0.5),"","REVENUES AND EXPENDITURES MUST BALANCE")</f>
        <v/>
      </c>
      <c r="E108" s="192"/>
    </row>
  </sheetData>
  <sheetProtection algorithmName="SHA-512" hashValue="sXmYfFWKXp03qQhmtK7qbHhizAbuiTsU3o/aJTMPYTOLUHPkR7GUtjCMSyydLY3w0A7iLQJV2ZDquDoKnQLFJQ==" saltValue="5WwGPJwjpKCZg5rR/1w5Lw==" spinCount="100000" sheet="1" formatCells="0" formatRows="0" insertRows="0"/>
  <mergeCells count="1">
    <mergeCell ref="D1:D5"/>
  </mergeCells>
  <conditionalFormatting sqref="B11">
    <cfRule type="cellIs" dxfId="3" priority="1" operator="equal">
      <formula>0</formula>
    </cfRule>
    <cfRule type="cellIs" dxfId="2" priority="2" operator="equal">
      <formula>" -   "</formula>
    </cfRule>
  </conditionalFormatting>
  <conditionalFormatting sqref="B108:C108">
    <cfRule type="cellIs" dxfId="1" priority="3" operator="lessThan">
      <formula>-0.05</formula>
    </cfRule>
    <cfRule type="cellIs" dxfId="0" priority="4" operator="greaterThan">
      <formula>0.5</formula>
    </cfRule>
  </conditionalFormatting>
  <dataValidations xWindow="383" yWindow="612" count="1">
    <dataValidation type="whole" operator="greaterThanOrEqual" allowBlank="1" showInputMessage="1" showErrorMessage="1" errorTitle="Round" error="Round to the nearest dollar " promptTitle="round" prompt="Round to the nearest whole number " sqref="C1:C1048576 B1:B10 B12:B1048576" xr:uid="{1403D328-4C5F-4FBA-AB13-C605006ED6F3}">
      <formula1>1</formula1>
    </dataValidation>
  </dataValidations>
  <pageMargins left="0.5" right="0.5" top="0.5" bottom="0.5" header="0.3" footer="0.3"/>
  <pageSetup firstPageNumber="4" orientation="landscape" useFirstPageNumber="1" r:id="rId1"/>
  <headerFooter>
    <oddFooter>&amp;C&amp;P&amp;RRevised 2-15-24</oddFooter>
  </headerFooter>
  <rowBreaks count="2" manualBreakCount="2">
    <brk id="25" max="16383" man="1"/>
    <brk id="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Continuation Budget Summary</vt:lpstr>
      <vt:lpstr>Salary Detail - Cont. Budget</vt:lpstr>
      <vt:lpstr>Budget Narrative</vt:lpstr>
      <vt:lpstr>'Continuation Budget Summary'!PART2_1</vt:lpstr>
      <vt:lpstr>'Budget Narrative'!Print_Area</vt:lpstr>
      <vt:lpstr>'Budget Narrative'!Print_Titles</vt:lpstr>
      <vt:lpstr>'Continuation Budget Summary'!Print_Titles</vt:lpstr>
      <vt:lpstr>'Salary Detail - Cont. Budget'!Print_Titles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Maxine</dc:creator>
  <cp:lastModifiedBy>Daniel Monasterio</cp:lastModifiedBy>
  <cp:lastPrinted>2023-05-22T14:38:20Z</cp:lastPrinted>
  <dcterms:created xsi:type="dcterms:W3CDTF">1997-10-15T15:31:27Z</dcterms:created>
  <dcterms:modified xsi:type="dcterms:W3CDTF">2025-06-25T20:00:39Z</dcterms:modified>
</cp:coreProperties>
</file>